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02-2026, Kategorija 1" sheetId="1" r:id="rId1"/>
    <sheet name="02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67" i="1"/>
  <c r="D39" i="1"/>
  <c r="D36" i="1"/>
  <c r="D74" i="1" s="1"/>
  <c r="D10" i="1"/>
  <c r="D7" i="1"/>
  <c r="A11" i="3"/>
  <c r="A8" i="3"/>
  <c r="A7" i="3"/>
  <c r="D16" i="1"/>
  <c r="D28" i="1"/>
  <c r="D21" i="1"/>
  <c r="D64" i="1" l="1"/>
  <c r="D44" i="1" l="1"/>
  <c r="A16" i="3" l="1"/>
</calcChain>
</file>

<file path=xl/sharedStrings.xml><?xml version="1.0" encoding="utf-8"?>
<sst xmlns="http://schemas.openxmlformats.org/spreadsheetml/2006/main" count="214" uniqueCount="96">
  <si>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</si>
  <si>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</si>
  <si>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</si>
  <si>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</si>
  <si>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</si>
  <si>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</si>
  <si>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</si>
  <si>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</si>
  <si>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</si>
  <si>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</si>
  <si>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</si>
  <si>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</si>
  <si>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</si>
  <si>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</si>
  <si>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</si>
  <si>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</si>
  <si>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</si>
  <si>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</si>
  <si>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</si>
  <si>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</si>
  <si>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</si>
  <si>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</si>
  <si>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</si>
  <si>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</si>
  <si>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</si>
  <si>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</si>
  <si>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</si>
  <si>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</si>
  <si>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</si>
  <si>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</si>
  <si>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</si>
  <si>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</si>
  <si>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</si>
  <si>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</si>
  <si>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</si>
  <si>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>EPP d.o.o.</t>
  </si>
  <si>
    <t>3239 - Ostale usluge</t>
  </si>
  <si>
    <t>3213 - Stručno usavršavanje</t>
  </si>
  <si>
    <t>3232 - Usluge tekućeg i investicijskog održavanja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</si>
  <si>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00635590020</t>
    </r>
  </si>
  <si>
    <t>3224 - Materijal za tekuće i investicijsko održavanje</t>
  </si>
  <si>
    <t>16.03.2026.</t>
  </si>
  <si>
    <t>Sesvete, 16.03.2026.</t>
  </si>
  <si>
    <t>INFORMACIJA O TROŠENJU SREDSTAVA ZA veljaču 2026.g</t>
  </si>
  <si>
    <t>INFORMACIJA O TROŠENJU SREDSTAVA ZA veljaču 2026.g.</t>
  </si>
  <si>
    <t>LUCIJA TUSTANIĆ</t>
  </si>
  <si>
    <t>3237 - Ugovori o djelu</t>
  </si>
  <si>
    <t>ROST ŠPORT d.o.o.</t>
  </si>
  <si>
    <t>63693671750</t>
  </si>
  <si>
    <t>KAUFLAND HRVATSKA k.d.</t>
  </si>
  <si>
    <t>47432874968</t>
  </si>
  <si>
    <t>FINA</t>
  </si>
  <si>
    <t>DUBRAVA</t>
  </si>
  <si>
    <t>MATIJA MLAĐAN-OOPG MLAĐAN</t>
  </si>
  <si>
    <t>3222 - Materijal i sirovine</t>
  </si>
  <si>
    <t>GRADSKO DRAMSKO KAZALIŠTE GAVELLA</t>
  </si>
  <si>
    <t>3299 - Ostali nespomenuti rashodi poslovanja</t>
  </si>
  <si>
    <t>Ukupno GRADSKO DRAMSKO KAZALIŠTE GAVELLA</t>
  </si>
  <si>
    <t>ENERGONOVA d.o.o.</t>
  </si>
  <si>
    <t>3232 - Usluge tekićeg i investicijskog održavanja</t>
  </si>
  <si>
    <t>OPTI PRINT ADRIA d.o.o.</t>
  </si>
  <si>
    <t>MET CROATIA ENERGY TRADE d.o.o.</t>
  </si>
  <si>
    <t>3223 - Energija</t>
  </si>
  <si>
    <t>HP - HRVATSKA POŠTA d.d.</t>
  </si>
  <si>
    <t>VELIKA GORICA</t>
  </si>
  <si>
    <t>Ukupno HP - HRVATSKA POŠTA d.d.</t>
  </si>
  <si>
    <t>HEP-OPSKRBA d.o.o.</t>
  </si>
  <si>
    <t>ZAGREBAČKI HOLDIN PODRUŽNICA ČISTOĆA d.o.o.</t>
  </si>
  <si>
    <t>MLINAR pekarska industrija d.o.o.</t>
  </si>
  <si>
    <t>KONZUM plus d.o.o.</t>
  </si>
  <si>
    <t>EUROTIP</t>
  </si>
  <si>
    <t>EURO ROSA IP d.o.o.</t>
  </si>
  <si>
    <t>Dr. ETLINGER d.o.o.</t>
  </si>
  <si>
    <t>NOVAK KRISTIJAN</t>
  </si>
  <si>
    <t>FLIXBUS</t>
  </si>
  <si>
    <t>OSOR PROMET d.o.o.</t>
  </si>
  <si>
    <t>Caffe bar "Sport"</t>
  </si>
  <si>
    <t>4227 - Uređaji, strojevi i oprema za ostale namjene</t>
  </si>
  <si>
    <t>ELLIN SVIJET j.d.o.o.</t>
  </si>
  <si>
    <t>ŽELJEZARIJA JOLE</t>
  </si>
  <si>
    <t>Ukupno KAUFLAND HRVATSKA k.d.</t>
  </si>
  <si>
    <t>DUBROVNIK SUN d.o.o.</t>
  </si>
  <si>
    <t>DUBROVNIK</t>
  </si>
  <si>
    <t>SAMOBORČEK EU GRUPA d.o.o,</t>
  </si>
  <si>
    <t>SAMOBOR</t>
  </si>
  <si>
    <t>ZAGREBAČKI HOLDING d.o.o. Podružnica AK ZAGREB</t>
  </si>
  <si>
    <t>3225 - Siti inventar i autogume</t>
  </si>
  <si>
    <t>HŽ PUTNIČKI PRIJEVOZ</t>
  </si>
  <si>
    <t>JOSIP GALIOT - PEKARSKI OBRT DINARA</t>
  </si>
  <si>
    <t>Ukupno ROST ŠPORT d.o.o.</t>
  </si>
  <si>
    <t>Ukupno KONZUM plus d.o.o.</t>
  </si>
  <si>
    <t>Ukupno ZAGREBAČKI ELEKTRIČNI TRAMVAJ d.o.o.</t>
  </si>
  <si>
    <t>Ukupno DUBROVNIK SUN d.o.o.</t>
  </si>
  <si>
    <t>Ukupno ELLIN SVIJET j.d.o.o.</t>
  </si>
  <si>
    <t>ŠKOLSKA KNJIGA</t>
  </si>
  <si>
    <t>PIVNICA MEDVEDGRAD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</si>
</sst>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164" fontId="0" fillId="2" borderId="6" xfId="0" applyNumberFormat="1" applyFill="1" applyBorder="1"/>
    <xf numFmtId="0" fontId="4" fillId="2" borderId="1" xfId="0" applyFont="1" applyFill="1" applyBorder="1"/>
    <xf numFmtId="0" fontId="0" fillId="0" borderId="6" xfId="0" applyFill="1" applyBorder="1" applyAlignment="1">
      <alignment horizontal="right"/>
    </xf>
    <xf numFmtId="0" fontId="0" fillId="0" borderId="6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wrapText="1"/>
    </xf>
    <xf numFmtId="0" fontId="0" fillId="0" borderId="6" xfId="0" applyFill="1" applyBorder="1"/>
    <xf numFmtId="0" fontId="0" fillId="3" borderId="6" xfId="0" applyFill="1" applyBorder="1" applyAlignment="1">
      <alignment horizontal="right"/>
    </xf>
    <xf numFmtId="164" fontId="0" fillId="3" borderId="6" xfId="0" applyNumberFormat="1" applyFill="1" applyBorder="1"/>
    <xf numFmtId="0" fontId="0" fillId="2" borderId="6" xfId="0" applyFill="1" applyBorder="1" applyAlignment="1">
      <alignment wrapText="1"/>
    </xf>
    <xf numFmtId="0" fontId="0" fillId="3" borderId="6" xfId="0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64" fontId="0" fillId="0" borderId="6" xfId="0" applyNumberFormat="1" applyFill="1" applyBorder="1"/>
    <xf numFmtId="0" fontId="4" fillId="2" borderId="1" xfId="0" applyFont="1" applyFill="1" applyBorder="1" applyAlignment="1">
      <alignment horizontal="right"/>
    </xf>
    <xf numFmtId="164" fontId="4" fillId="0" borderId="1" xfId="0" applyNumberFormat="1" applyFont="1" applyFill="1" applyBorder="1"/>
    <xf numFmtId="0" fontId="0" fillId="3" borderId="1" xfId="0" applyNumberFormat="1" applyFill="1" applyBorder="1" applyAlignment="1">
      <alignment horizontal="right"/>
    </xf>
    <xf numFmtId="0" fontId="0" fillId="3" borderId="6" xfId="0" applyFill="1" applyBorder="1" applyAlignment="1">
      <alignment wrapText="1"/>
    </xf>
    <xf numFmtId="0" fontId="0" fillId="0" borderId="6" xfId="0" applyFill="1" applyBorder="1" applyAlignment="1"/>
    <xf numFmtId="0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/>
    <xf numFmtId="0" fontId="0" fillId="0" borderId="1" xfId="0" applyFill="1" applyBorder="1"/>
    <xf numFmtId="0" fontId="0" fillId="0" borderId="0" xfId="0" applyBorder="1" applyAlignment="1"/>
    <xf numFmtId="0" fontId="0" fillId="2" borderId="6" xfId="0" applyFill="1" applyBorder="1" applyAlignment="1"/>
    <xf numFmtId="0" fontId="0" fillId="2" borderId="6" xfId="0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49" fontId="0" fillId="3" borderId="6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opLeftCell="A64" workbookViewId="0">
      <selection activeCell="A90" sqref="A90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49" t="s">
        <v>0</v>
      </c>
      <c r="B1" s="49"/>
      <c r="C1" s="49"/>
    </row>
    <row r="2" spans="1:5" x14ac:dyDescent="0.25">
      <c r="A2" s="50" t="s">
        <v>1</v>
      </c>
      <c r="B2" s="50"/>
      <c r="C2" s="50"/>
    </row>
    <row r="4" spans="1:5" x14ac:dyDescent="0.25">
      <c r="A4" s="51" t="s">
        <v>43</v>
      </c>
      <c r="B4" s="51"/>
      <c r="C4" s="51"/>
      <c r="D4" s="51"/>
      <c r="E4" s="51"/>
    </row>
    <row r="5" spans="1:5" x14ac:dyDescent="0.25">
      <c r="E5" t="s">
        <v>7</v>
      </c>
    </row>
    <row r="6" spans="1:5" ht="30" x14ac:dyDescent="0.25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</row>
    <row r="7" spans="1:5" ht="30" customHeight="1" x14ac:dyDescent="0.25">
      <c r="A7" s="8" t="s">
        <v>45</v>
      </c>
      <c r="B7" s="52"/>
      <c r="C7" s="22"/>
      <c r="D7" s="53">
        <f>106.99+83.95</f>
        <v>190.94</v>
      </c>
      <c r="E7" s="8" t="s">
        <v>46</v>
      </c>
    </row>
    <row r="8" spans="1:5" ht="30" customHeight="1" x14ac:dyDescent="0.25">
      <c r="A8" s="42" t="s">
        <v>47</v>
      </c>
      <c r="B8" s="68" t="s">
        <v>48</v>
      </c>
      <c r="C8" s="39" t="s">
        <v>10</v>
      </c>
      <c r="D8" s="40">
        <v>23.8</v>
      </c>
      <c r="E8" s="58" t="s">
        <v>31</v>
      </c>
    </row>
    <row r="9" spans="1:5" ht="30" customHeight="1" x14ac:dyDescent="0.25">
      <c r="A9" s="42" t="s">
        <v>47</v>
      </c>
      <c r="B9" s="68" t="s">
        <v>48</v>
      </c>
      <c r="C9" s="39" t="s">
        <v>10</v>
      </c>
      <c r="D9" s="40">
        <v>437.8</v>
      </c>
      <c r="E9" s="58" t="s">
        <v>56</v>
      </c>
    </row>
    <row r="10" spans="1:5" ht="30" customHeight="1" x14ac:dyDescent="0.25">
      <c r="A10" s="46" t="s">
        <v>89</v>
      </c>
      <c r="B10" s="47"/>
      <c r="C10" s="48"/>
      <c r="D10" s="12">
        <f>D8+D9</f>
        <v>461.6</v>
      </c>
      <c r="E10" s="13"/>
    </row>
    <row r="11" spans="1:5" ht="30" customHeight="1" x14ac:dyDescent="0.25">
      <c r="A11" s="42" t="s">
        <v>49</v>
      </c>
      <c r="B11" s="68" t="s">
        <v>50</v>
      </c>
      <c r="C11" s="39" t="s">
        <v>10</v>
      </c>
      <c r="D11" s="40">
        <v>17.489999999999998</v>
      </c>
      <c r="E11" s="58" t="s">
        <v>31</v>
      </c>
    </row>
    <row r="12" spans="1:5" ht="30" customHeight="1" x14ac:dyDescent="0.25">
      <c r="A12" s="42" t="s">
        <v>49</v>
      </c>
      <c r="B12" s="68" t="s">
        <v>50</v>
      </c>
      <c r="C12" s="39" t="s">
        <v>10</v>
      </c>
      <c r="D12" s="40">
        <v>23.02</v>
      </c>
      <c r="E12" s="58" t="s">
        <v>56</v>
      </c>
    </row>
    <row r="13" spans="1:5" ht="30" customHeight="1" x14ac:dyDescent="0.25">
      <c r="A13" s="42" t="s">
        <v>49</v>
      </c>
      <c r="B13" s="68" t="s">
        <v>50</v>
      </c>
      <c r="C13" s="39" t="s">
        <v>10</v>
      </c>
      <c r="D13" s="40">
        <v>4.37</v>
      </c>
      <c r="E13" s="58" t="s">
        <v>56</v>
      </c>
    </row>
    <row r="14" spans="1:5" ht="30" customHeight="1" x14ac:dyDescent="0.25">
      <c r="A14" s="42" t="s">
        <v>49</v>
      </c>
      <c r="B14" s="68" t="s">
        <v>50</v>
      </c>
      <c r="C14" s="39" t="s">
        <v>10</v>
      </c>
      <c r="D14" s="40">
        <v>266.49</v>
      </c>
      <c r="E14" s="58" t="s">
        <v>77</v>
      </c>
    </row>
    <row r="15" spans="1:5" ht="30" customHeight="1" x14ac:dyDescent="0.25">
      <c r="A15" s="42" t="s">
        <v>49</v>
      </c>
      <c r="B15" s="68" t="s">
        <v>50</v>
      </c>
      <c r="C15" s="39" t="s">
        <v>10</v>
      </c>
      <c r="D15" s="40">
        <v>3.95</v>
      </c>
      <c r="E15" s="58" t="s">
        <v>86</v>
      </c>
    </row>
    <row r="16" spans="1:5" ht="30" customHeight="1" x14ac:dyDescent="0.25">
      <c r="A16" s="46" t="s">
        <v>80</v>
      </c>
      <c r="B16" s="47"/>
      <c r="C16" s="48"/>
      <c r="D16" s="12">
        <f>D11+D12+D13+D14+D15</f>
        <v>315.32</v>
      </c>
      <c r="E16" s="13"/>
    </row>
    <row r="17" spans="1:5" ht="30" customHeight="1" x14ac:dyDescent="0.25">
      <c r="A17" s="32" t="s">
        <v>51</v>
      </c>
      <c r="B17" s="32">
        <v>85821130368</v>
      </c>
      <c r="C17" s="55" t="s">
        <v>10</v>
      </c>
      <c r="D17" s="56">
        <v>1.66</v>
      </c>
      <c r="E17" s="32" t="s">
        <v>18</v>
      </c>
    </row>
    <row r="18" spans="1:5" ht="30" customHeight="1" x14ac:dyDescent="0.25">
      <c r="A18" s="38" t="s">
        <v>53</v>
      </c>
      <c r="B18" s="35">
        <v>33360385415</v>
      </c>
      <c r="C18" s="33" t="s">
        <v>52</v>
      </c>
      <c r="D18" s="53">
        <v>280.11</v>
      </c>
      <c r="E18" s="37" t="s">
        <v>54</v>
      </c>
    </row>
    <row r="19" spans="1:5" ht="30" customHeight="1" x14ac:dyDescent="0.25">
      <c r="A19" s="38" t="s">
        <v>55</v>
      </c>
      <c r="B19" s="33">
        <v>23901219315</v>
      </c>
      <c r="C19" s="33" t="s">
        <v>10</v>
      </c>
      <c r="D19" s="54">
        <v>136</v>
      </c>
      <c r="E19" s="37" t="s">
        <v>56</v>
      </c>
    </row>
    <row r="20" spans="1:5" ht="30" customHeight="1" x14ac:dyDescent="0.25">
      <c r="A20" s="38" t="s">
        <v>55</v>
      </c>
      <c r="B20" s="33">
        <v>23901219315</v>
      </c>
      <c r="C20" s="33" t="s">
        <v>10</v>
      </c>
      <c r="D20" s="54">
        <v>144</v>
      </c>
      <c r="E20" s="37" t="s">
        <v>56</v>
      </c>
    </row>
    <row r="21" spans="1:5" ht="30" customHeight="1" x14ac:dyDescent="0.25">
      <c r="A21" s="46" t="s">
        <v>57</v>
      </c>
      <c r="B21" s="47"/>
      <c r="C21" s="48"/>
      <c r="D21" s="12">
        <f>D19+D20</f>
        <v>280</v>
      </c>
      <c r="E21" s="13"/>
    </row>
    <row r="22" spans="1:5" ht="30" customHeight="1" x14ac:dyDescent="0.25">
      <c r="A22" s="36" t="s">
        <v>58</v>
      </c>
      <c r="B22" s="33">
        <v>13653098314</v>
      </c>
      <c r="C22" s="34" t="s">
        <v>10</v>
      </c>
      <c r="D22" s="31">
        <v>375</v>
      </c>
      <c r="E22" s="29" t="s">
        <v>59</v>
      </c>
    </row>
    <row r="23" spans="1:5" ht="30" customHeight="1" x14ac:dyDescent="0.25">
      <c r="A23" s="59" t="s">
        <v>60</v>
      </c>
      <c r="B23" s="60">
        <v>11469787133</v>
      </c>
      <c r="C23" s="33" t="s">
        <v>10</v>
      </c>
      <c r="D23" s="61">
        <v>41.48</v>
      </c>
      <c r="E23" s="37" t="s">
        <v>36</v>
      </c>
    </row>
    <row r="24" spans="1:5" ht="30" customHeight="1" x14ac:dyDescent="0.25">
      <c r="A24" s="36" t="s">
        <v>61</v>
      </c>
      <c r="B24" s="60">
        <v>85106651596</v>
      </c>
      <c r="C24" s="34" t="s">
        <v>10</v>
      </c>
      <c r="D24" s="61">
        <v>9897.0300000000007</v>
      </c>
      <c r="E24" s="37" t="s">
        <v>62</v>
      </c>
    </row>
    <row r="25" spans="1:5" ht="30" customHeight="1" x14ac:dyDescent="0.25">
      <c r="A25" s="42" t="s">
        <v>63</v>
      </c>
      <c r="B25" s="57">
        <v>87311810356</v>
      </c>
      <c r="C25" s="39" t="s">
        <v>64</v>
      </c>
      <c r="D25" s="16">
        <v>1.58</v>
      </c>
      <c r="E25" s="42" t="s">
        <v>22</v>
      </c>
    </row>
    <row r="26" spans="1:5" ht="30" customHeight="1" x14ac:dyDescent="0.25">
      <c r="A26" s="42" t="s">
        <v>63</v>
      </c>
      <c r="B26" s="57">
        <v>87311810356</v>
      </c>
      <c r="C26" s="39" t="s">
        <v>64</v>
      </c>
      <c r="D26" s="16">
        <v>26.08</v>
      </c>
      <c r="E26" s="42" t="s">
        <v>22</v>
      </c>
    </row>
    <row r="27" spans="1:5" ht="30" customHeight="1" x14ac:dyDescent="0.25">
      <c r="A27" s="42" t="s">
        <v>63</v>
      </c>
      <c r="B27" s="57">
        <v>87311810356</v>
      </c>
      <c r="C27" s="39" t="s">
        <v>64</v>
      </c>
      <c r="D27" s="16">
        <v>6.84</v>
      </c>
      <c r="E27" s="42" t="s">
        <v>22</v>
      </c>
    </row>
    <row r="28" spans="1:5" ht="30" customHeight="1" x14ac:dyDescent="0.25">
      <c r="A28" s="46" t="s">
        <v>65</v>
      </c>
      <c r="B28" s="47"/>
      <c r="C28" s="48"/>
      <c r="D28" s="12">
        <f>D25+D26+D27</f>
        <v>34.5</v>
      </c>
      <c r="E28" s="13"/>
    </row>
    <row r="29" spans="1:5" ht="30" customHeight="1" x14ac:dyDescent="0.25">
      <c r="A29" s="62" t="s">
        <v>66</v>
      </c>
      <c r="B29" s="35">
        <v>63073332379</v>
      </c>
      <c r="C29" s="35" t="s">
        <v>10</v>
      </c>
      <c r="D29" s="53">
        <v>3728.19</v>
      </c>
      <c r="E29" s="62" t="s">
        <v>62</v>
      </c>
    </row>
    <row r="30" spans="1:5" ht="30" customHeight="1" x14ac:dyDescent="0.25">
      <c r="A30" s="8" t="s">
        <v>67</v>
      </c>
      <c r="B30" s="22">
        <v>85584865987</v>
      </c>
      <c r="C30" s="22" t="s">
        <v>10</v>
      </c>
      <c r="D30" s="53">
        <v>566.72</v>
      </c>
      <c r="E30" s="8" t="s">
        <v>21</v>
      </c>
    </row>
    <row r="31" spans="1:5" ht="30" customHeight="1" x14ac:dyDescent="0.25">
      <c r="A31" s="38" t="s">
        <v>68</v>
      </c>
      <c r="B31" s="33">
        <v>62296711979</v>
      </c>
      <c r="C31" s="33" t="s">
        <v>10</v>
      </c>
      <c r="D31" s="54">
        <v>13.4</v>
      </c>
      <c r="E31" s="38" t="s">
        <v>56</v>
      </c>
    </row>
    <row r="32" spans="1:5" ht="30" customHeight="1" x14ac:dyDescent="0.25">
      <c r="A32" s="42" t="s">
        <v>69</v>
      </c>
      <c r="B32" s="57">
        <v>62226620908</v>
      </c>
      <c r="C32" s="39" t="s">
        <v>10</v>
      </c>
      <c r="D32" s="16">
        <v>20.58</v>
      </c>
      <c r="E32" s="58" t="s">
        <v>56</v>
      </c>
    </row>
    <row r="33" spans="1:6" ht="30" customHeight="1" x14ac:dyDescent="0.25">
      <c r="A33" s="42" t="s">
        <v>69</v>
      </c>
      <c r="B33" s="57">
        <v>62226620908</v>
      </c>
      <c r="C33" s="39" t="s">
        <v>10</v>
      </c>
      <c r="D33" s="16">
        <v>17.55</v>
      </c>
      <c r="E33" s="58" t="s">
        <v>56</v>
      </c>
    </row>
    <row r="34" spans="1:6" ht="30" customHeight="1" x14ac:dyDescent="0.25">
      <c r="A34" s="42" t="s">
        <v>69</v>
      </c>
      <c r="B34" s="57">
        <v>62226620908</v>
      </c>
      <c r="C34" s="39" t="s">
        <v>10</v>
      </c>
      <c r="D34" s="16">
        <v>19.82</v>
      </c>
      <c r="E34" s="58" t="s">
        <v>56</v>
      </c>
    </row>
    <row r="35" spans="1:6" ht="30" customHeight="1" x14ac:dyDescent="0.25">
      <c r="A35" s="42" t="s">
        <v>69</v>
      </c>
      <c r="B35" s="57">
        <v>62226620908</v>
      </c>
      <c r="C35" s="39" t="s">
        <v>10</v>
      </c>
      <c r="D35" s="16">
        <v>14.07</v>
      </c>
      <c r="E35" s="58" t="s">
        <v>56</v>
      </c>
    </row>
    <row r="36" spans="1:6" ht="30" customHeight="1" x14ac:dyDescent="0.25">
      <c r="A36" s="46" t="s">
        <v>90</v>
      </c>
      <c r="B36" s="47"/>
      <c r="C36" s="48"/>
      <c r="D36" s="12">
        <f>D32+D33+D34+D35</f>
        <v>72.02</v>
      </c>
      <c r="E36" s="13"/>
    </row>
    <row r="37" spans="1:6" ht="30" customHeight="1" x14ac:dyDescent="0.25">
      <c r="A37" s="10" t="s">
        <v>28</v>
      </c>
      <c r="B37" s="20">
        <v>82031999604</v>
      </c>
      <c r="C37" s="20" t="s">
        <v>10</v>
      </c>
      <c r="D37" s="16">
        <v>38.49</v>
      </c>
      <c r="E37" s="10" t="s">
        <v>23</v>
      </c>
    </row>
    <row r="38" spans="1:6" ht="30" customHeight="1" x14ac:dyDescent="0.25">
      <c r="A38" s="10" t="s">
        <v>28</v>
      </c>
      <c r="B38" s="20">
        <v>82031999604</v>
      </c>
      <c r="C38" s="20" t="s">
        <v>10</v>
      </c>
      <c r="D38" s="16">
        <v>76.98</v>
      </c>
      <c r="E38" s="10" t="s">
        <v>23</v>
      </c>
    </row>
    <row r="39" spans="1:6" ht="30" customHeight="1" x14ac:dyDescent="0.25">
      <c r="A39" s="46" t="s">
        <v>91</v>
      </c>
      <c r="B39" s="47"/>
      <c r="C39" s="48"/>
      <c r="D39" s="12">
        <f>D37+D38</f>
        <v>115.47</v>
      </c>
      <c r="E39" s="13"/>
    </row>
    <row r="40" spans="1:6" ht="30" customHeight="1" x14ac:dyDescent="0.25">
      <c r="A40" s="10" t="s">
        <v>12</v>
      </c>
      <c r="B40" s="20">
        <v>81793146560</v>
      </c>
      <c r="C40" s="20" t="s">
        <v>10</v>
      </c>
      <c r="D40" s="16">
        <v>40.65</v>
      </c>
      <c r="E40" s="10" t="s">
        <v>22</v>
      </c>
    </row>
    <row r="41" spans="1:6" ht="30" customHeight="1" x14ac:dyDescent="0.25">
      <c r="A41" s="10" t="s">
        <v>12</v>
      </c>
      <c r="B41" s="20">
        <v>81793146560</v>
      </c>
      <c r="C41" s="20" t="s">
        <v>10</v>
      </c>
      <c r="D41" s="16">
        <v>14.6</v>
      </c>
      <c r="E41" s="10" t="s">
        <v>22</v>
      </c>
    </row>
    <row r="42" spans="1:6" ht="30" customHeight="1" x14ac:dyDescent="0.25">
      <c r="A42" s="10" t="s">
        <v>12</v>
      </c>
      <c r="B42" s="20">
        <v>81793146560</v>
      </c>
      <c r="C42" s="20" t="s">
        <v>10</v>
      </c>
      <c r="D42" s="16">
        <v>40.65</v>
      </c>
      <c r="E42" s="10" t="s">
        <v>22</v>
      </c>
    </row>
    <row r="43" spans="1:6" ht="30" customHeight="1" x14ac:dyDescent="0.25">
      <c r="A43" s="10" t="s">
        <v>12</v>
      </c>
      <c r="B43" s="20">
        <v>81793146560</v>
      </c>
      <c r="C43" s="20" t="s">
        <v>10</v>
      </c>
      <c r="D43" s="16">
        <v>56.48</v>
      </c>
      <c r="E43" s="10" t="s">
        <v>22</v>
      </c>
    </row>
    <row r="44" spans="1:6" ht="30" customHeight="1" x14ac:dyDescent="0.25">
      <c r="A44" s="46" t="s">
        <v>14</v>
      </c>
      <c r="B44" s="47"/>
      <c r="C44" s="48"/>
      <c r="D44" s="12">
        <f>D40+D41+D42+D43</f>
        <v>152.38</v>
      </c>
      <c r="E44" s="13"/>
    </row>
    <row r="45" spans="1:6" ht="30" customHeight="1" x14ac:dyDescent="0.25">
      <c r="A45" s="38" t="s">
        <v>70</v>
      </c>
      <c r="B45" s="33">
        <v>88891304192</v>
      </c>
      <c r="C45" s="33" t="s">
        <v>10</v>
      </c>
      <c r="D45" s="54">
        <v>19.38</v>
      </c>
      <c r="E45" s="37" t="s">
        <v>31</v>
      </c>
    </row>
    <row r="46" spans="1:6" ht="30" customHeight="1" x14ac:dyDescent="0.25">
      <c r="A46" s="8" t="s">
        <v>13</v>
      </c>
      <c r="B46" s="22">
        <v>98508242768</v>
      </c>
      <c r="C46" s="22" t="s">
        <v>10</v>
      </c>
      <c r="D46" s="53">
        <v>160</v>
      </c>
      <c r="E46" s="9" t="s">
        <v>18</v>
      </c>
    </row>
    <row r="47" spans="1:6" ht="30" customHeight="1" x14ac:dyDescent="0.25">
      <c r="A47" s="8" t="s">
        <v>95</v>
      </c>
      <c r="B47" s="22">
        <v>35180497637</v>
      </c>
      <c r="C47" s="22" t="s">
        <v>10</v>
      </c>
      <c r="D47" s="53">
        <v>146.4</v>
      </c>
      <c r="E47" s="9" t="s">
        <v>56</v>
      </c>
    </row>
    <row r="48" spans="1:6" ht="30" customHeight="1" x14ac:dyDescent="0.25">
      <c r="A48" s="8" t="s">
        <v>15</v>
      </c>
      <c r="B48" s="22">
        <v>70133616033</v>
      </c>
      <c r="C48" s="22" t="s">
        <v>10</v>
      </c>
      <c r="D48" s="53">
        <v>18.38</v>
      </c>
      <c r="E48" s="8" t="s">
        <v>22</v>
      </c>
      <c r="F48" s="26"/>
    </row>
    <row r="49" spans="1:6" ht="30" customHeight="1" x14ac:dyDescent="0.25">
      <c r="A49" s="29" t="s">
        <v>75</v>
      </c>
      <c r="B49" s="30">
        <v>53848806583</v>
      </c>
      <c r="C49" s="30" t="s">
        <v>10</v>
      </c>
      <c r="D49" s="54">
        <v>19</v>
      </c>
      <c r="E49" s="41" t="s">
        <v>40</v>
      </c>
      <c r="F49" s="63"/>
    </row>
    <row r="50" spans="1:6" ht="30" customHeight="1" x14ac:dyDescent="0.25">
      <c r="A50" s="29" t="s">
        <v>76</v>
      </c>
      <c r="B50" s="30">
        <v>27673661333</v>
      </c>
      <c r="C50" s="30" t="s">
        <v>32</v>
      </c>
      <c r="D50" s="54">
        <v>302.10000000000002</v>
      </c>
      <c r="E50" s="41" t="s">
        <v>56</v>
      </c>
      <c r="F50" s="63"/>
    </row>
    <row r="51" spans="1:6" ht="30" customHeight="1" x14ac:dyDescent="0.25">
      <c r="A51" s="8" t="s">
        <v>11</v>
      </c>
      <c r="B51" s="22">
        <v>87939104217</v>
      </c>
      <c r="C51" s="22" t="s">
        <v>10</v>
      </c>
      <c r="D51" s="53">
        <v>75.099999999999994</v>
      </c>
      <c r="E51" s="8" t="s">
        <v>20</v>
      </c>
    </row>
    <row r="52" spans="1:6" ht="30" customHeight="1" x14ac:dyDescent="0.25">
      <c r="A52" s="29" t="s">
        <v>35</v>
      </c>
      <c r="B52" s="35">
        <v>10206153559</v>
      </c>
      <c r="C52" s="30" t="s">
        <v>32</v>
      </c>
      <c r="D52" s="54">
        <v>120.6</v>
      </c>
      <c r="E52" s="37" t="s">
        <v>31</v>
      </c>
    </row>
    <row r="53" spans="1:6" ht="30" customHeight="1" x14ac:dyDescent="0.25">
      <c r="A53" s="38" t="s">
        <v>72</v>
      </c>
      <c r="B53" s="33">
        <v>17221338662</v>
      </c>
      <c r="C53" s="33" t="s">
        <v>10</v>
      </c>
      <c r="D53" s="54">
        <v>187.5</v>
      </c>
      <c r="E53" s="38" t="s">
        <v>38</v>
      </c>
    </row>
    <row r="54" spans="1:6" ht="30" customHeight="1" x14ac:dyDescent="0.25">
      <c r="A54" s="38" t="s">
        <v>73</v>
      </c>
      <c r="B54" s="33"/>
      <c r="C54" s="33"/>
      <c r="D54" s="54">
        <v>310.26</v>
      </c>
      <c r="E54" s="38" t="s">
        <v>46</v>
      </c>
    </row>
    <row r="55" spans="1:6" ht="30" customHeight="1" x14ac:dyDescent="0.25">
      <c r="A55" s="38" t="s">
        <v>71</v>
      </c>
      <c r="B55" s="33">
        <v>58421021869</v>
      </c>
      <c r="C55" s="33" t="s">
        <v>10</v>
      </c>
      <c r="D55" s="54">
        <v>288.75</v>
      </c>
      <c r="E55" s="37" t="s">
        <v>31</v>
      </c>
    </row>
    <row r="56" spans="1:6" ht="28.5" customHeight="1" x14ac:dyDescent="0.25">
      <c r="A56" s="42" t="s">
        <v>78</v>
      </c>
      <c r="B56" s="39">
        <v>98812434125</v>
      </c>
      <c r="C56" s="39" t="s">
        <v>10</v>
      </c>
      <c r="D56" s="40">
        <v>220</v>
      </c>
      <c r="E56" s="58" t="s">
        <v>56</v>
      </c>
    </row>
    <row r="57" spans="1:6" ht="28.5" customHeight="1" x14ac:dyDescent="0.25">
      <c r="A57" s="42" t="s">
        <v>78</v>
      </c>
      <c r="B57" s="39">
        <v>98812434125</v>
      </c>
      <c r="C57" s="39" t="s">
        <v>10</v>
      </c>
      <c r="D57" s="40">
        <v>70.2</v>
      </c>
      <c r="E57" s="58" t="s">
        <v>56</v>
      </c>
    </row>
    <row r="58" spans="1:6" ht="28.5" customHeight="1" x14ac:dyDescent="0.25">
      <c r="A58" s="46" t="s">
        <v>93</v>
      </c>
      <c r="B58" s="47"/>
      <c r="C58" s="48"/>
      <c r="D58" s="12">
        <f>D56+D57</f>
        <v>290.2</v>
      </c>
      <c r="E58" s="13"/>
    </row>
    <row r="59" spans="1:6" ht="28.5" customHeight="1" x14ac:dyDescent="0.25">
      <c r="A59" s="64" t="s">
        <v>94</v>
      </c>
      <c r="B59" s="60">
        <v>38967655335</v>
      </c>
      <c r="C59" s="65" t="s">
        <v>10</v>
      </c>
      <c r="D59" s="53">
        <v>27</v>
      </c>
      <c r="E59" s="41" t="s">
        <v>40</v>
      </c>
    </row>
    <row r="60" spans="1:6" ht="28.5" customHeight="1" x14ac:dyDescent="0.25">
      <c r="A60" s="64" t="s">
        <v>79</v>
      </c>
      <c r="B60" s="60" t="s">
        <v>39</v>
      </c>
      <c r="C60" s="65" t="s">
        <v>32</v>
      </c>
      <c r="D60" s="53">
        <v>12.5</v>
      </c>
      <c r="E60" s="41" t="s">
        <v>40</v>
      </c>
    </row>
    <row r="61" spans="1:6" ht="30" customHeight="1" x14ac:dyDescent="0.25">
      <c r="A61" s="10" t="s">
        <v>26</v>
      </c>
      <c r="B61" s="20">
        <v>83416546499</v>
      </c>
      <c r="C61" s="20" t="s">
        <v>10</v>
      </c>
      <c r="D61" s="16">
        <v>202.63</v>
      </c>
      <c r="E61" s="10" t="s">
        <v>21</v>
      </c>
    </row>
    <row r="62" spans="1:6" ht="30" customHeight="1" x14ac:dyDescent="0.25">
      <c r="A62" s="10" t="s">
        <v>26</v>
      </c>
      <c r="B62" s="20">
        <v>83416546499</v>
      </c>
      <c r="C62" s="20" t="s">
        <v>10</v>
      </c>
      <c r="D62" s="16">
        <v>225.68</v>
      </c>
      <c r="E62" s="10" t="s">
        <v>21</v>
      </c>
    </row>
    <row r="63" spans="1:6" ht="30" customHeight="1" x14ac:dyDescent="0.25">
      <c r="A63" s="10" t="s">
        <v>26</v>
      </c>
      <c r="B63" s="20">
        <v>83416546499</v>
      </c>
      <c r="C63" s="20" t="s">
        <v>10</v>
      </c>
      <c r="D63" s="16">
        <v>92.42</v>
      </c>
      <c r="E63" s="10" t="s">
        <v>21</v>
      </c>
    </row>
    <row r="64" spans="1:6" ht="30" customHeight="1" x14ac:dyDescent="0.25">
      <c r="A64" s="46" t="s">
        <v>27</v>
      </c>
      <c r="B64" s="47"/>
      <c r="C64" s="48"/>
      <c r="D64" s="12">
        <f>+D61+D62+D63</f>
        <v>520.73</v>
      </c>
      <c r="E64" s="13"/>
    </row>
    <row r="65" spans="1:5" ht="28.5" customHeight="1" x14ac:dyDescent="0.25">
      <c r="A65" s="38" t="s">
        <v>81</v>
      </c>
      <c r="B65" s="33">
        <v>60174672203</v>
      </c>
      <c r="C65" s="33" t="s">
        <v>82</v>
      </c>
      <c r="D65" s="54">
        <v>323.60000000000002</v>
      </c>
      <c r="E65" s="37" t="s">
        <v>19</v>
      </c>
    </row>
    <row r="66" spans="1:5" ht="28.5" customHeight="1" x14ac:dyDescent="0.25">
      <c r="A66" s="38" t="s">
        <v>81</v>
      </c>
      <c r="B66" s="33">
        <v>60174672203</v>
      </c>
      <c r="C66" s="33" t="s">
        <v>82</v>
      </c>
      <c r="D66" s="54">
        <v>213</v>
      </c>
      <c r="E66" s="37" t="s">
        <v>19</v>
      </c>
    </row>
    <row r="67" spans="1:5" ht="28.5" customHeight="1" x14ac:dyDescent="0.25">
      <c r="A67" s="46" t="s">
        <v>92</v>
      </c>
      <c r="B67" s="47"/>
      <c r="C67" s="48"/>
      <c r="D67" s="12">
        <f>D65+D66</f>
        <v>536.6</v>
      </c>
      <c r="E67" s="13"/>
    </row>
    <row r="68" spans="1:5" ht="28.5" customHeight="1" x14ac:dyDescent="0.25">
      <c r="A68" s="38" t="s">
        <v>83</v>
      </c>
      <c r="B68" s="33">
        <v>99947212783</v>
      </c>
      <c r="C68" s="66" t="s">
        <v>84</v>
      </c>
      <c r="D68" s="54">
        <v>45</v>
      </c>
      <c r="E68" s="37" t="s">
        <v>56</v>
      </c>
    </row>
    <row r="69" spans="1:5" ht="28.5" customHeight="1" x14ac:dyDescent="0.25">
      <c r="A69" s="38" t="s">
        <v>85</v>
      </c>
      <c r="B69" s="33">
        <v>85584865987</v>
      </c>
      <c r="C69" s="67" t="s">
        <v>10</v>
      </c>
      <c r="D69" s="54">
        <v>58</v>
      </c>
      <c r="E69" s="37" t="s">
        <v>56</v>
      </c>
    </row>
    <row r="70" spans="1:5" ht="28.5" customHeight="1" x14ac:dyDescent="0.25">
      <c r="A70" s="38" t="s">
        <v>87</v>
      </c>
      <c r="B70" s="33">
        <v>80572192786</v>
      </c>
      <c r="C70" s="67" t="s">
        <v>10</v>
      </c>
      <c r="D70" s="54">
        <v>1.71</v>
      </c>
      <c r="E70" s="37" t="s">
        <v>22</v>
      </c>
    </row>
    <row r="71" spans="1:5" ht="30" customHeight="1" x14ac:dyDescent="0.25">
      <c r="A71" s="38" t="s">
        <v>74</v>
      </c>
      <c r="B71" s="33">
        <v>96677183827</v>
      </c>
      <c r="C71" s="33" t="s">
        <v>10</v>
      </c>
      <c r="D71" s="54">
        <v>897.19</v>
      </c>
      <c r="E71" s="29" t="s">
        <v>37</v>
      </c>
    </row>
    <row r="72" spans="1:5" ht="30" customHeight="1" x14ac:dyDescent="0.25">
      <c r="A72" s="8" t="s">
        <v>16</v>
      </c>
      <c r="B72" s="22">
        <v>61817894937</v>
      </c>
      <c r="C72" s="22" t="s">
        <v>10</v>
      </c>
      <c r="D72" s="53">
        <v>57.07</v>
      </c>
      <c r="E72" s="8" t="s">
        <v>21</v>
      </c>
    </row>
    <row r="73" spans="1:5" ht="30" customHeight="1" x14ac:dyDescent="0.25">
      <c r="A73" s="38" t="s">
        <v>88</v>
      </c>
      <c r="B73" s="33">
        <v>16550811663</v>
      </c>
      <c r="C73" s="33" t="s">
        <v>32</v>
      </c>
      <c r="D73" s="54">
        <v>90</v>
      </c>
      <c r="E73" s="38" t="s">
        <v>56</v>
      </c>
    </row>
    <row r="74" spans="1:5" ht="15" customHeight="1" x14ac:dyDescent="0.25">
      <c r="A74" s="43"/>
      <c r="B74" s="44"/>
      <c r="C74" s="45"/>
      <c r="D74" s="27">
        <f>D7+D10+D16+D17+D18+D21+D22+D23+D24+D28+D29+D30+D31+D36+D39+D44+D45+D46+D47+D48+D49+D50+D51+D52+D53+D54+D55+D58+D59+D60+D64+D67+D68+D69+D70+D71+D72+D73</f>
        <v>20709.289999999994</v>
      </c>
      <c r="E74" s="28"/>
    </row>
    <row r="75" spans="1:5" ht="15" customHeight="1" x14ac:dyDescent="0.25"/>
    <row r="76" spans="1:5" ht="15" customHeight="1" x14ac:dyDescent="0.25">
      <c r="A76" t="s">
        <v>42</v>
      </c>
    </row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spans="5:5" ht="15" customHeight="1" x14ac:dyDescent="0.25"/>
    <row r="82" spans="5:5" ht="15" customHeight="1" x14ac:dyDescent="0.25">
      <c r="E82" s="25"/>
    </row>
    <row r="83" spans="5:5" ht="15" customHeight="1" x14ac:dyDescent="0.25"/>
    <row r="84" spans="5:5" ht="15" customHeight="1" x14ac:dyDescent="0.25"/>
    <row r="85" spans="5:5" ht="15" customHeight="1" x14ac:dyDescent="0.25"/>
    <row r="86" spans="5:5" ht="15" customHeight="1" x14ac:dyDescent="0.25"/>
    <row r="87" spans="5:5" ht="15" customHeight="1" x14ac:dyDescent="0.25"/>
    <row r="88" spans="5:5" ht="15" customHeight="1" x14ac:dyDescent="0.25"/>
    <row r="89" spans="5:5" ht="15" customHeight="1" x14ac:dyDescent="0.25"/>
    <row r="90" spans="5:5" ht="15" customHeight="1" x14ac:dyDescent="0.25"/>
    <row r="91" spans="5:5" ht="15" customHeight="1" x14ac:dyDescent="0.25"/>
    <row r="92" spans="5:5" ht="15" customHeight="1" x14ac:dyDescent="0.25"/>
    <row r="93" spans="5:5" ht="15" customHeight="1" x14ac:dyDescent="0.25"/>
    <row r="94" spans="5:5" ht="15" customHeight="1" x14ac:dyDescent="0.25"/>
    <row r="95" spans="5:5" ht="15" customHeight="1" x14ac:dyDescent="0.25"/>
    <row r="96" spans="5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</sheetData>
  <mergeCells count="14">
    <mergeCell ref="A58:C58"/>
    <mergeCell ref="A74:C74"/>
    <mergeCell ref="A44:C44"/>
    <mergeCell ref="A1:C1"/>
    <mergeCell ref="A2:C2"/>
    <mergeCell ref="A4:E4"/>
    <mergeCell ref="A64:C64"/>
    <mergeCell ref="A21:C21"/>
    <mergeCell ref="A28:C28"/>
    <mergeCell ref="A16:C16"/>
    <mergeCell ref="A10:C10"/>
    <mergeCell ref="A36:C36"/>
    <mergeCell ref="A39:C39"/>
    <mergeCell ref="A67:C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12" sqref="B12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9" t="s">
        <v>0</v>
      </c>
      <c r="B1" s="49"/>
      <c r="C1" s="49"/>
    </row>
    <row r="2" spans="1:5" x14ac:dyDescent="0.25">
      <c r="A2" s="50" t="s">
        <v>1</v>
      </c>
      <c r="B2" s="50"/>
      <c r="C2" s="50"/>
    </row>
    <row r="4" spans="1:5" x14ac:dyDescent="0.25">
      <c r="A4" s="51" t="s">
        <v>44</v>
      </c>
      <c r="B4" s="51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1" t="s">
        <v>5</v>
      </c>
      <c r="B6" s="17" t="s">
        <v>6</v>
      </c>
      <c r="C6" s="3"/>
      <c r="D6" s="4"/>
      <c r="E6" s="3"/>
    </row>
    <row r="7" spans="1:5" ht="30" customHeight="1" x14ac:dyDescent="0.25">
      <c r="A7" s="7">
        <f>289.47+122145.77+193.82</f>
        <v>122629.06000000001</v>
      </c>
      <c r="B7" s="1" t="s">
        <v>9</v>
      </c>
      <c r="C7" s="3"/>
      <c r="D7" s="3"/>
      <c r="E7" s="3"/>
    </row>
    <row r="8" spans="1:5" ht="30" customHeight="1" x14ac:dyDescent="0.25">
      <c r="A8" s="7">
        <f>47.76+19094.62+31.98</f>
        <v>19174.359999999997</v>
      </c>
      <c r="B8" s="1" t="s">
        <v>24</v>
      </c>
      <c r="C8" s="3"/>
      <c r="D8" s="3"/>
      <c r="E8" s="3"/>
    </row>
    <row r="9" spans="1:5" ht="30" customHeight="1" x14ac:dyDescent="0.25">
      <c r="A9" s="7"/>
      <c r="B9" s="2" t="s">
        <v>33</v>
      </c>
      <c r="C9" s="3"/>
      <c r="D9" s="3"/>
      <c r="E9" s="3"/>
    </row>
    <row r="10" spans="1:5" ht="30" customHeight="1" x14ac:dyDescent="0.25">
      <c r="A10" s="7">
        <v>567.37</v>
      </c>
      <c r="B10" s="1" t="s">
        <v>25</v>
      </c>
      <c r="C10" s="3"/>
      <c r="D10" s="3"/>
      <c r="E10" s="3"/>
    </row>
    <row r="11" spans="1:5" ht="30" customHeight="1" x14ac:dyDescent="0.25">
      <c r="A11" s="23">
        <f>30+30+30+64.91+150+24</f>
        <v>328.90999999999997</v>
      </c>
      <c r="B11" s="1" t="s">
        <v>19</v>
      </c>
      <c r="C11" s="3"/>
      <c r="D11" s="3"/>
      <c r="E11" s="3"/>
    </row>
    <row r="12" spans="1:5" ht="30" customHeight="1" x14ac:dyDescent="0.25">
      <c r="A12" s="23"/>
      <c r="B12" s="1" t="s">
        <v>30</v>
      </c>
      <c r="C12" s="3"/>
      <c r="D12" s="3"/>
      <c r="E12" s="3"/>
    </row>
    <row r="13" spans="1:5" ht="30" customHeight="1" x14ac:dyDescent="0.25">
      <c r="A13" s="23">
        <v>2465.2800000000002</v>
      </c>
      <c r="B13" s="8" t="s">
        <v>23</v>
      </c>
      <c r="C13" s="3"/>
      <c r="D13" s="3"/>
      <c r="E13" s="3"/>
    </row>
    <row r="14" spans="1:5" ht="30" customHeight="1" x14ac:dyDescent="0.25">
      <c r="A14" s="53">
        <v>558.44000000000005</v>
      </c>
      <c r="B14" s="2" t="s">
        <v>29</v>
      </c>
      <c r="C14" s="24"/>
      <c r="D14" s="3"/>
      <c r="E14" s="3"/>
    </row>
    <row r="15" spans="1:5" ht="30" customHeight="1" x14ac:dyDescent="0.25">
      <c r="A15" s="23"/>
      <c r="B15" s="2" t="s">
        <v>34</v>
      </c>
      <c r="C15" s="24"/>
      <c r="D15" s="3"/>
      <c r="E15" s="3"/>
    </row>
    <row r="16" spans="1:5" ht="30" customHeight="1" x14ac:dyDescent="0.25">
      <c r="A16" s="19">
        <f>SUM(A7:A15)</f>
        <v>145723.42000000001</v>
      </c>
      <c r="B16" s="18" t="s">
        <v>17</v>
      </c>
      <c r="C16" s="3"/>
      <c r="D16" s="3"/>
      <c r="E16" s="3"/>
    </row>
    <row r="17" spans="1:5" ht="15" customHeight="1" x14ac:dyDescent="0.25">
      <c r="A17" s="21"/>
      <c r="B17" s="3"/>
      <c r="C17" s="3"/>
      <c r="D17" s="3"/>
      <c r="E17" s="3"/>
    </row>
    <row r="18" spans="1:5" ht="15" customHeight="1" x14ac:dyDescent="0.25">
      <c r="A18" s="21" t="s">
        <v>41</v>
      </c>
      <c r="B18" s="3"/>
      <c r="C18" s="3"/>
      <c r="D18" s="3"/>
      <c r="E18" s="3"/>
    </row>
    <row r="19" spans="1:5" ht="15" customHeight="1" x14ac:dyDescent="0.25">
      <c r="A19" s="21"/>
      <c r="B19" s="3"/>
      <c r="C19" s="3"/>
      <c r="D19" s="3"/>
      <c r="E19" s="3"/>
    </row>
    <row r="20" spans="1:5" ht="15" customHeight="1" x14ac:dyDescent="0.25">
      <c r="A20" s="21"/>
      <c r="B20" s="3"/>
      <c r="C20" s="3"/>
      <c r="D20" s="3"/>
      <c r="E20" s="3"/>
    </row>
    <row r="21" spans="1:5" ht="15" customHeight="1" x14ac:dyDescent="0.25">
      <c r="A21" s="21"/>
      <c r="B21" s="3"/>
      <c r="C21" s="3"/>
      <c r="D21" s="3"/>
      <c r="E21" s="3"/>
    </row>
    <row r="22" spans="1:5" ht="15" customHeight="1" x14ac:dyDescent="0.25">
      <c r="A22" s="21"/>
      <c r="B22" s="3"/>
      <c r="C22" s="3"/>
      <c r="D22" s="3"/>
      <c r="E22" s="3"/>
    </row>
    <row r="23" spans="1:5" ht="15" customHeight="1" x14ac:dyDescent="0.25">
      <c r="A23" s="21"/>
      <c r="B23" s="3"/>
      <c r="C23" s="3"/>
      <c r="D23" s="3"/>
      <c r="E23" s="3"/>
    </row>
    <row r="24" spans="1:5" ht="15" customHeight="1" x14ac:dyDescent="0.25">
      <c r="A24" s="21"/>
      <c r="B24" s="3"/>
      <c r="C24" s="3"/>
      <c r="D24" s="3"/>
      <c r="E24" s="3"/>
    </row>
    <row r="25" spans="1:5" ht="15" customHeight="1" x14ac:dyDescent="0.25">
      <c r="A25" s="21"/>
      <c r="B25" s="3"/>
      <c r="C25" s="3"/>
      <c r="D25" s="3"/>
      <c r="E25" s="3"/>
    </row>
    <row r="26" spans="1:5" ht="15" customHeight="1" x14ac:dyDescent="0.25">
      <c r="A26" s="21"/>
      <c r="B26" s="3"/>
      <c r="C26" s="3"/>
      <c r="D26" s="3"/>
      <c r="E26" s="3"/>
    </row>
    <row r="27" spans="1:5" ht="15" customHeight="1" x14ac:dyDescent="0.25">
      <c r="A27" s="21"/>
      <c r="B27" s="3"/>
      <c r="C27" s="3"/>
      <c r="D27" s="3"/>
      <c r="E27" s="3"/>
    </row>
    <row r="28" spans="1:5" ht="15" customHeight="1" x14ac:dyDescent="0.25">
      <c r="A28" s="21"/>
      <c r="B28" s="3"/>
      <c r="C28" s="3"/>
      <c r="D28" s="3"/>
      <c r="E28" s="3"/>
    </row>
    <row r="29" spans="1:5" ht="15" customHeight="1" x14ac:dyDescent="0.25">
      <c r="A29" s="21"/>
      <c r="B29" s="3"/>
      <c r="C29" s="3"/>
      <c r="D29" s="3"/>
      <c r="E29" s="3"/>
    </row>
    <row r="30" spans="1:5" ht="15" customHeight="1" x14ac:dyDescent="0.25">
      <c r="A30" s="21"/>
      <c r="B30" s="3"/>
      <c r="C30" s="3"/>
      <c r="D30" s="3"/>
      <c r="E30" s="3"/>
    </row>
    <row r="31" spans="1:5" ht="15" customHeight="1" x14ac:dyDescent="0.25">
      <c r="A31" s="21"/>
      <c r="B31" s="3"/>
      <c r="C31" s="3"/>
      <c r="D31" s="3"/>
      <c r="E31" s="3"/>
    </row>
    <row r="32" spans="1:5" ht="15" customHeight="1" x14ac:dyDescent="0.25">
      <c r="A32" s="21"/>
      <c r="B32" s="3"/>
      <c r="C32" s="3"/>
      <c r="D32" s="3"/>
      <c r="E32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02-2026, Kategorija 1</vt:lpstr>
      <vt:lpstr>02-2026,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2026-03-16T18:05:03Z</dcterms:modified>
</cp:coreProperties>
</file>