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JAVNA OBJAVA INFORMACIJA O TROŠENJU SREDSTAVA\"/>
    </mc:Choice>
  </mc:AlternateContent>
  <bookViews>
    <workbookView xWindow="0" yWindow="0" windowWidth="15360" windowHeight="7350"/>
  </bookViews>
  <sheets>
    <sheet name="01-2026, Kategorija 1" sheetId="1" r:id="rId1"/>
    <sheet name="01-2026, Kategorija 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41" i="1"/>
  <c r="A7" i="3" l="1"/>
  <c r="A8" i="3"/>
  <c r="A11" i="3"/>
  <c r="D33" i="1"/>
  <c r="D27" i="1" l="1"/>
  <c r="D42" i="1" s="1"/>
  <c r="D17" i="1" l="1"/>
  <c r="A16" i="3" l="1"/>
</calcChain>
</file>

<file path=xl/sharedStrings.xml><?xml version="1.0" encoding="utf-8"?>
<sst xmlns="http://schemas.openxmlformats.org/spreadsheetml/2006/main" count="124" uniqueCount="67">
  <si>
    <t>GIMNAZIJA SESVETE</t>
  </si>
  <si>
    <t>BISTRIČKA 7, SESVETE</t>
  </si>
  <si>
    <t>Naziv primatelja</t>
  </si>
  <si>
    <t>OIB primatelja</t>
  </si>
  <si>
    <t>Sjedište primatelja</t>
  </si>
  <si>
    <t>Način objave isplaćenog iznosa</t>
  </si>
  <si>
    <t>Vrsta rashoda i izdataka</t>
  </si>
  <si>
    <t>kategorija 1</t>
  </si>
  <si>
    <t>kategorija 2</t>
  </si>
  <si>
    <t>3111 Plaće (bruto) za redovan rad</t>
  </si>
  <si>
    <t>ZAGREB</t>
  </si>
  <si>
    <t>HRVATSKA POŠTANSKA BANKA D.D.</t>
  </si>
  <si>
    <t>Hrvatski telekom d.d.</t>
  </si>
  <si>
    <t>VORTEX TECH, obrt za usluge</t>
  </si>
  <si>
    <t>Ukupno Hrvatski telekom d.d.</t>
  </si>
  <si>
    <t>Telemach Hrvatska d.o.o.</t>
  </si>
  <si>
    <t>GRAD ZAGREB - PROLAZNI RAČUN PRIHODA SUDIONIKA</t>
  </si>
  <si>
    <t>Sveukupno</t>
  </si>
  <si>
    <t>3238 - Računalne usluge</t>
  </si>
  <si>
    <t>3211 - Službena putovanja</t>
  </si>
  <si>
    <t>3431 - Bankarske uslug i usluge platnog prometa</t>
  </si>
  <si>
    <t>3234 - Komunalne usluge</t>
  </si>
  <si>
    <t>3231 - Usluge telefona, pošte i prijevoza</t>
  </si>
  <si>
    <t>3212 - Naknada za prijevoz</t>
  </si>
  <si>
    <t>3132 - Doprinosi za obvezno zdravstveno osiguranje</t>
  </si>
  <si>
    <t>3121 - Ostali rashodi za zaposlene</t>
  </si>
  <si>
    <t>VODOOPSKRBA I ODVODNJA d.o.o.</t>
  </si>
  <si>
    <t>Ukupno VODOOPSKRBA I ODVODNJA d.o.o.</t>
  </si>
  <si>
    <t>ZAGREBAČKI ELEKTRIČNI TRAMVAJ d.o.o.</t>
  </si>
  <si>
    <t>3291 - Naknade za rad predstavničkih i izvršnih tijela, povjerenstva i sl.</t>
  </si>
  <si>
    <t>3214 - Ostale naknade troškova zaposlenima</t>
  </si>
  <si>
    <t>3221 - Uredski materijal i ostali materijalni rashodi</t>
  </si>
  <si>
    <t>SESVETE</t>
  </si>
  <si>
    <t>3133 - Doprinos za obvezno osiguranje u slučaju nezaposlenosti</t>
  </si>
  <si>
    <t xml:space="preserve">3433 - Zatezne kamate </t>
  </si>
  <si>
    <t xml:space="preserve">HZ RIF </t>
  </si>
  <si>
    <t>NORT d.o.o.</t>
  </si>
  <si>
    <t>3235 - Zakupnine i najamnine</t>
  </si>
  <si>
    <t>INFORMACIJA O TROŠENJU SREDSTAVA ZA siječanj 2026.g.</t>
  </si>
  <si>
    <t>INFORMACIJA O TROŠENJU SREDSTAVA ZA siječanj 2026.g</t>
  </si>
  <si>
    <t>HRVATSKO GEOGRAFSKO DRUŠTVO</t>
  </si>
  <si>
    <t>POSLOVNI EDUKATOR d.o.o. ZA SAVJETOVANJE</t>
  </si>
  <si>
    <t>KAŠTEL SUĆURAC</t>
  </si>
  <si>
    <t>GERO ISKOP d.o.o.</t>
  </si>
  <si>
    <t>SPECIAL d.o.o.</t>
  </si>
  <si>
    <t>PAZIN</t>
  </si>
  <si>
    <t>Ukupno POSLOVNI EDUKATOR d.o.o. ZA SAVJETOVANJE</t>
  </si>
  <si>
    <t>DOKUMENT IT d.o.o.</t>
  </si>
  <si>
    <t>EPP d.o.o.</t>
  </si>
  <si>
    <t>AKD-ZAŠTITA d.o.o.</t>
  </si>
  <si>
    <t>IBS-TECH  d.o.o.</t>
  </si>
  <si>
    <t>R-GLOBAL d.o.o.</t>
  </si>
  <si>
    <t>ŠKOLSKE NOVINE d.o.o.</t>
  </si>
  <si>
    <t>RIMMAL d.o.o.</t>
  </si>
  <si>
    <t>20.02.2026.</t>
  </si>
  <si>
    <t>Sesvete, 20.02.2026.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</si>
  <si>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>09253797076</t>
    </r>
  </si>
  <si>
    <t>3232 - Ostale usluge</t>
  </si>
  <si>
    <t>3239 - Ostale usluge</t>
  </si>
  <si>
    <t>4226 - Sportska oprema</t>
  </si>
  <si>
    <t>3213 - Stručno usavršavanje</t>
  </si>
  <si>
    <t>3232 - Usluge tekućeg i investicijskog održavanja</t>
  </si>
  <si>
    <t>ŽELJEZARA JOLE d.o.o.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</si>
  <si>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>00635590020</t>
    </r>
  </si>
  <si>
    <t>3224 - Materijal za tekuće i investicijsko održavanje</t>
  </si>
  <si>
    <t>QUBIK GLOBAL j.d.o.o.</t>
  </si>
  <si>
    <t>Ukupno QUBIK GLOBAL j.d.o.o.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</si>
</sst>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4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4" borderId="1" xfId="0" applyFill="1" applyBorder="1" applyAlignment="1">
      <alignment wrapText="1"/>
    </xf>
    <xf numFmtId="164" fontId="0" fillId="4" borderId="2" xfId="0" applyNumberFormat="1" applyFill="1" applyBorder="1" applyAlignment="1"/>
    <xf numFmtId="164" fontId="0" fillId="4" borderId="4" xfId="0" applyNumberFormat="1" applyFill="1" applyBorder="1" applyAlignment="1"/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164" fontId="0" fillId="3" borderId="1" xfId="0" applyNumberFormat="1" applyFill="1" applyBorder="1"/>
    <xf numFmtId="0" fontId="0" fillId="4" borderId="1" xfId="0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right"/>
    </xf>
    <xf numFmtId="164" fontId="0" fillId="0" borderId="0" xfId="0" applyNumberFormat="1" applyBorder="1"/>
    <xf numFmtId="0" fontId="0" fillId="2" borderId="1" xfId="0" applyFill="1" applyBorder="1" applyAlignment="1">
      <alignment horizontal="right"/>
    </xf>
    <xf numFmtId="164" fontId="0" fillId="2" borderId="1" xfId="0" applyNumberFormat="1" applyFill="1" applyBorder="1"/>
    <xf numFmtId="0" fontId="0" fillId="0" borderId="0" xfId="0" applyFill="1" applyBorder="1"/>
    <xf numFmtId="0" fontId="0" fillId="2" borderId="6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/>
    <xf numFmtId="0" fontId="0" fillId="0" borderId="5" xfId="0" applyBorder="1" applyAlignment="1"/>
    <xf numFmtId="4" fontId="0" fillId="5" borderId="1" xfId="0" applyNumberFormat="1" applyFill="1" applyBorder="1" applyAlignment="1">
      <alignment vertical="center"/>
    </xf>
    <xf numFmtId="0" fontId="0" fillId="5" borderId="1" xfId="0" applyFill="1" applyBorder="1"/>
    <xf numFmtId="0" fontId="0" fillId="2" borderId="10" xfId="0" applyFill="1" applyBorder="1"/>
    <xf numFmtId="0" fontId="0" fillId="2" borderId="10" xfId="0" applyFill="1" applyBorder="1" applyAlignment="1">
      <alignment horizontal="right"/>
    </xf>
    <xf numFmtId="164" fontId="0" fillId="2" borderId="10" xfId="0" applyNumberFormat="1" applyFill="1" applyBorder="1"/>
    <xf numFmtId="0" fontId="4" fillId="2" borderId="1" xfId="0" applyFont="1" applyFill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Fill="1" applyBorder="1" applyAlignment="1">
      <alignment horizontal="right"/>
    </xf>
    <xf numFmtId="0" fontId="0" fillId="0" borderId="10" xfId="0" applyFill="1" applyBorder="1" applyAlignment="1">
      <alignment horizontal="right" wrapText="1"/>
    </xf>
    <xf numFmtId="0" fontId="0" fillId="0" borderId="1" xfId="0" applyFill="1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1" xfId="0" applyFill="1" applyBorder="1" applyAlignment="1"/>
    <xf numFmtId="0" fontId="0" fillId="0" borderId="10" xfId="0" applyFill="1" applyBorder="1" applyAlignment="1">
      <alignment wrapText="1"/>
    </xf>
    <xf numFmtId="0" fontId="0" fillId="0" borderId="10" xfId="0" applyFill="1" applyBorder="1"/>
    <xf numFmtId="0" fontId="0" fillId="3" borderId="10" xfId="0" applyFill="1" applyBorder="1" applyAlignment="1">
      <alignment horizontal="left"/>
    </xf>
    <xf numFmtId="0" fontId="0" fillId="3" borderId="10" xfId="0" applyFill="1" applyBorder="1" applyAlignment="1">
      <alignment horizontal="right"/>
    </xf>
    <xf numFmtId="0" fontId="0" fillId="3" borderId="10" xfId="0" applyFill="1" applyBorder="1" applyAlignment="1">
      <alignment horizontal="right" wrapText="1"/>
    </xf>
    <xf numFmtId="164" fontId="0" fillId="3" borderId="10" xfId="0" applyNumberFormat="1" applyFill="1" applyBorder="1"/>
    <xf numFmtId="0" fontId="0" fillId="3" borderId="1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3" borderId="10" xfId="0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2"/>
  <sheetViews>
    <sheetView tabSelected="1" topLeftCell="A25" workbookViewId="0">
      <selection activeCell="G40" sqref="G40"/>
    </sheetView>
  </sheetViews>
  <sheetFormatPr defaultRowHeight="15" x14ac:dyDescent="0.25"/>
  <cols>
    <col min="1" max="1" width="49.85546875" customWidth="1"/>
    <col min="2" max="2" width="14.140625" customWidth="1"/>
    <col min="3" max="3" width="15.7109375" customWidth="1"/>
    <col min="4" max="4" width="17" customWidth="1"/>
    <col min="5" max="5" width="43.85546875" customWidth="1"/>
  </cols>
  <sheetData>
    <row r="1" spans="1:10" x14ac:dyDescent="0.25">
      <c r="A1" s="43" t="s">
        <v>0</v>
      </c>
      <c r="B1" s="43"/>
      <c r="C1" s="43"/>
    </row>
    <row r="2" spans="1:10" x14ac:dyDescent="0.25">
      <c r="A2" s="44" t="s">
        <v>1</v>
      </c>
      <c r="B2" s="44"/>
      <c r="C2" s="44"/>
    </row>
    <row r="4" spans="1:10" x14ac:dyDescent="0.25">
      <c r="A4" s="45" t="s">
        <v>39</v>
      </c>
      <c r="B4" s="45"/>
      <c r="C4" s="45"/>
      <c r="D4" s="45"/>
      <c r="E4" s="45"/>
    </row>
    <row r="5" spans="1:10" x14ac:dyDescent="0.25">
      <c r="E5" t="s">
        <v>7</v>
      </c>
    </row>
    <row r="6" spans="1:10" ht="30" x14ac:dyDescent="0.25">
      <c r="A6" s="14" t="s">
        <v>2</v>
      </c>
      <c r="B6" s="14" t="s">
        <v>3</v>
      </c>
      <c r="C6" s="15" t="s">
        <v>4</v>
      </c>
      <c r="D6" s="15" t="s">
        <v>5</v>
      </c>
      <c r="E6" s="14" t="s">
        <v>6</v>
      </c>
    </row>
    <row r="7" spans="1:10" ht="30" customHeight="1" x14ac:dyDescent="0.25">
      <c r="A7" s="49" t="s">
        <v>40</v>
      </c>
      <c r="B7" s="46">
        <v>87683682331</v>
      </c>
      <c r="C7" s="47" t="s">
        <v>10</v>
      </c>
      <c r="D7" s="35">
        <v>30</v>
      </c>
      <c r="E7" s="33" t="s">
        <v>60</v>
      </c>
    </row>
    <row r="8" spans="1:10" ht="30" customHeight="1" x14ac:dyDescent="0.25">
      <c r="A8" s="53" t="s">
        <v>41</v>
      </c>
      <c r="B8" s="54">
        <v>87683682331</v>
      </c>
      <c r="C8" s="55" t="s">
        <v>42</v>
      </c>
      <c r="D8" s="56">
        <v>180</v>
      </c>
      <c r="E8" s="57" t="s">
        <v>31</v>
      </c>
    </row>
    <row r="9" spans="1:10" ht="30" customHeight="1" x14ac:dyDescent="0.25">
      <c r="A9" s="53" t="s">
        <v>41</v>
      </c>
      <c r="B9" s="54"/>
      <c r="C9" s="55" t="s">
        <v>42</v>
      </c>
      <c r="D9" s="56">
        <v>63</v>
      </c>
      <c r="E9" s="57" t="s">
        <v>31</v>
      </c>
    </row>
    <row r="10" spans="1:10" ht="30" customHeight="1" x14ac:dyDescent="0.25">
      <c r="A10" s="37" t="s">
        <v>46</v>
      </c>
      <c r="B10" s="38"/>
      <c r="C10" s="39"/>
      <c r="D10" s="12">
        <f>D8+D9</f>
        <v>243</v>
      </c>
      <c r="E10" s="13"/>
    </row>
    <row r="11" spans="1:10" ht="30" customHeight="1" x14ac:dyDescent="0.25">
      <c r="A11" s="49" t="s">
        <v>43</v>
      </c>
      <c r="B11" s="46">
        <v>76128540871</v>
      </c>
      <c r="C11" s="47" t="s">
        <v>32</v>
      </c>
      <c r="D11" s="35">
        <v>375</v>
      </c>
      <c r="E11" s="33" t="s">
        <v>61</v>
      </c>
    </row>
    <row r="12" spans="1:10" ht="30" customHeight="1" x14ac:dyDescent="0.25">
      <c r="A12" s="49" t="s">
        <v>44</v>
      </c>
      <c r="B12" s="46">
        <v>67066083351</v>
      </c>
      <c r="C12" s="47" t="s">
        <v>45</v>
      </c>
      <c r="D12" s="35">
        <v>6020</v>
      </c>
      <c r="E12" s="50" t="s">
        <v>59</v>
      </c>
    </row>
    <row r="13" spans="1:10" ht="30" customHeight="1" x14ac:dyDescent="0.25">
      <c r="A13" s="10" t="s">
        <v>12</v>
      </c>
      <c r="B13" s="20">
        <v>81793146560</v>
      </c>
      <c r="C13" s="20" t="s">
        <v>10</v>
      </c>
      <c r="D13" s="16">
        <v>14.6</v>
      </c>
      <c r="E13" s="10" t="s">
        <v>22</v>
      </c>
      <c r="I13" s="26"/>
      <c r="J13" s="26"/>
    </row>
    <row r="14" spans="1:10" ht="30" customHeight="1" x14ac:dyDescent="0.25">
      <c r="A14" s="10" t="s">
        <v>12</v>
      </c>
      <c r="B14" s="20">
        <v>81793146560</v>
      </c>
      <c r="C14" s="20" t="s">
        <v>10</v>
      </c>
      <c r="D14" s="16">
        <v>40.65</v>
      </c>
      <c r="E14" s="10" t="s">
        <v>22</v>
      </c>
      <c r="H14" s="28"/>
      <c r="I14" s="25"/>
      <c r="J14" s="27"/>
    </row>
    <row r="15" spans="1:10" ht="30" customHeight="1" x14ac:dyDescent="0.25">
      <c r="A15" s="10" t="s">
        <v>12</v>
      </c>
      <c r="B15" s="20">
        <v>81793146560</v>
      </c>
      <c r="C15" s="20" t="s">
        <v>10</v>
      </c>
      <c r="D15" s="16">
        <v>40.65</v>
      </c>
      <c r="E15" s="10" t="s">
        <v>22</v>
      </c>
    </row>
    <row r="16" spans="1:10" ht="30" customHeight="1" x14ac:dyDescent="0.25">
      <c r="A16" s="10" t="s">
        <v>12</v>
      </c>
      <c r="B16" s="20">
        <v>81793146560</v>
      </c>
      <c r="C16" s="20" t="s">
        <v>10</v>
      </c>
      <c r="D16" s="16">
        <v>73.989999999999995</v>
      </c>
      <c r="E16" s="10" t="s">
        <v>22</v>
      </c>
    </row>
    <row r="17" spans="1:6" ht="30" customHeight="1" x14ac:dyDescent="0.25">
      <c r="A17" s="37" t="s">
        <v>14</v>
      </c>
      <c r="B17" s="38"/>
      <c r="C17" s="39"/>
      <c r="D17" s="12">
        <f>D13+D14+D15+D16</f>
        <v>169.89</v>
      </c>
      <c r="E17" s="13"/>
      <c r="F17" s="30"/>
    </row>
    <row r="18" spans="1:6" ht="30" customHeight="1" x14ac:dyDescent="0.25">
      <c r="A18" s="8" t="s">
        <v>15</v>
      </c>
      <c r="B18" s="22">
        <v>70133616033</v>
      </c>
      <c r="C18" s="22" t="s">
        <v>10</v>
      </c>
      <c r="D18" s="23">
        <v>18.38</v>
      </c>
      <c r="E18" s="8" t="s">
        <v>22</v>
      </c>
    </row>
    <row r="19" spans="1:6" ht="30" customHeight="1" x14ac:dyDescent="0.25">
      <c r="A19" s="8" t="s">
        <v>36</v>
      </c>
      <c r="B19" s="22">
        <v>50996247148</v>
      </c>
      <c r="C19" s="22" t="s">
        <v>10</v>
      </c>
      <c r="D19" s="35">
        <v>35</v>
      </c>
      <c r="E19" s="9" t="s">
        <v>37</v>
      </c>
    </row>
    <row r="20" spans="1:6" ht="30" customHeight="1" x14ac:dyDescent="0.25">
      <c r="A20" s="33" t="s">
        <v>47</v>
      </c>
      <c r="B20" s="34">
        <v>45392055435</v>
      </c>
      <c r="C20" s="34" t="s">
        <v>10</v>
      </c>
      <c r="D20" s="35">
        <v>2023.5</v>
      </c>
      <c r="E20" s="52" t="s">
        <v>18</v>
      </c>
    </row>
    <row r="21" spans="1:6" ht="30" customHeight="1" x14ac:dyDescent="0.25">
      <c r="A21" s="33" t="s">
        <v>48</v>
      </c>
      <c r="B21" s="48">
        <v>10206153559</v>
      </c>
      <c r="C21" s="34" t="s">
        <v>32</v>
      </c>
      <c r="D21" s="35">
        <v>57.6</v>
      </c>
      <c r="E21" s="51" t="s">
        <v>31</v>
      </c>
    </row>
    <row r="22" spans="1:6" ht="30" customHeight="1" x14ac:dyDescent="0.25">
      <c r="A22" s="8" t="s">
        <v>11</v>
      </c>
      <c r="B22" s="22">
        <v>87939104217</v>
      </c>
      <c r="C22" s="22" t="s">
        <v>10</v>
      </c>
      <c r="D22" s="23">
        <v>234.64</v>
      </c>
      <c r="E22" s="8" t="s">
        <v>20</v>
      </c>
    </row>
    <row r="23" spans="1:6" ht="30" customHeight="1" x14ac:dyDescent="0.25">
      <c r="A23" s="8" t="s">
        <v>16</v>
      </c>
      <c r="B23" s="22">
        <v>61817894937</v>
      </c>
      <c r="C23" s="22" t="s">
        <v>10</v>
      </c>
      <c r="D23" s="23">
        <v>57.07</v>
      </c>
      <c r="E23" s="8" t="s">
        <v>21</v>
      </c>
      <c r="F23" s="30"/>
    </row>
    <row r="24" spans="1:6" ht="30" customHeight="1" x14ac:dyDescent="0.25">
      <c r="A24" s="10" t="s">
        <v>26</v>
      </c>
      <c r="B24" s="20">
        <v>83416546499</v>
      </c>
      <c r="C24" s="20" t="s">
        <v>10</v>
      </c>
      <c r="D24" s="16">
        <v>403.38</v>
      </c>
      <c r="E24" s="10" t="s">
        <v>21</v>
      </c>
    </row>
    <row r="25" spans="1:6" ht="30" customHeight="1" x14ac:dyDescent="0.25">
      <c r="A25" s="10" t="s">
        <v>26</v>
      </c>
      <c r="B25" s="20">
        <v>83416546499</v>
      </c>
      <c r="C25" s="20" t="s">
        <v>10</v>
      </c>
      <c r="D25" s="16">
        <v>209.62</v>
      </c>
      <c r="E25" s="10" t="s">
        <v>21</v>
      </c>
    </row>
    <row r="26" spans="1:6" ht="30" customHeight="1" x14ac:dyDescent="0.25">
      <c r="A26" s="10" t="s">
        <v>26</v>
      </c>
      <c r="B26" s="20">
        <v>83416546499</v>
      </c>
      <c r="C26" s="20" t="s">
        <v>10</v>
      </c>
      <c r="D26" s="16">
        <v>106.35</v>
      </c>
      <c r="E26" s="10" t="s">
        <v>21</v>
      </c>
    </row>
    <row r="27" spans="1:6" ht="30" customHeight="1" x14ac:dyDescent="0.25">
      <c r="A27" s="37" t="s">
        <v>27</v>
      </c>
      <c r="B27" s="38"/>
      <c r="C27" s="39"/>
      <c r="D27" s="12">
        <f>+D24+D25+D26</f>
        <v>719.35</v>
      </c>
      <c r="E27" s="13"/>
    </row>
    <row r="28" spans="1:6" ht="30" customHeight="1" x14ac:dyDescent="0.25">
      <c r="A28" s="8" t="s">
        <v>28</v>
      </c>
      <c r="B28" s="22">
        <v>82031999604</v>
      </c>
      <c r="C28" s="22" t="s">
        <v>10</v>
      </c>
      <c r="D28" s="23">
        <v>76.98</v>
      </c>
      <c r="E28" s="8" t="s">
        <v>23</v>
      </c>
    </row>
    <row r="29" spans="1:6" ht="30" customHeight="1" x14ac:dyDescent="0.25">
      <c r="A29" s="33" t="s">
        <v>62</v>
      </c>
      <c r="B29" s="34" t="s">
        <v>63</v>
      </c>
      <c r="C29" s="34" t="s">
        <v>32</v>
      </c>
      <c r="D29" s="35">
        <v>24.9</v>
      </c>
      <c r="E29" s="58" t="s">
        <v>64</v>
      </c>
    </row>
    <row r="30" spans="1:6" ht="30" customHeight="1" x14ac:dyDescent="0.25">
      <c r="A30" s="8" t="s">
        <v>13</v>
      </c>
      <c r="B30" s="22">
        <v>98508242768</v>
      </c>
      <c r="C30" s="22" t="s">
        <v>10</v>
      </c>
      <c r="D30" s="23">
        <v>160</v>
      </c>
      <c r="E30" s="8" t="s">
        <v>18</v>
      </c>
    </row>
    <row r="31" spans="1:6" ht="30" customHeight="1" x14ac:dyDescent="0.25">
      <c r="A31" s="10" t="s">
        <v>35</v>
      </c>
      <c r="B31" s="20">
        <v>75508100288</v>
      </c>
      <c r="C31" s="20" t="s">
        <v>10</v>
      </c>
      <c r="D31" s="56">
        <v>100</v>
      </c>
      <c r="E31" s="57" t="s">
        <v>60</v>
      </c>
    </row>
    <row r="32" spans="1:6" ht="30" customHeight="1" x14ac:dyDescent="0.25">
      <c r="A32" s="10" t="s">
        <v>35</v>
      </c>
      <c r="B32" s="20">
        <v>75508100289</v>
      </c>
      <c r="C32" s="20" t="s">
        <v>10</v>
      </c>
      <c r="D32" s="56">
        <v>170</v>
      </c>
      <c r="E32" s="57" t="s">
        <v>31</v>
      </c>
    </row>
    <row r="33" spans="1:5" ht="30" customHeight="1" x14ac:dyDescent="0.25">
      <c r="A33" s="37" t="s">
        <v>27</v>
      </c>
      <c r="B33" s="38"/>
      <c r="C33" s="39"/>
      <c r="D33" s="12">
        <f>D31+D32</f>
        <v>270</v>
      </c>
      <c r="E33" s="13"/>
    </row>
    <row r="34" spans="1:5" ht="30" customHeight="1" x14ac:dyDescent="0.25">
      <c r="A34" s="33" t="s">
        <v>49</v>
      </c>
      <c r="B34" s="34" t="s">
        <v>56</v>
      </c>
      <c r="C34" s="34" t="s">
        <v>10</v>
      </c>
      <c r="D34" s="35">
        <v>55</v>
      </c>
      <c r="E34" s="36" t="s">
        <v>57</v>
      </c>
    </row>
    <row r="35" spans="1:5" ht="30" customHeight="1" x14ac:dyDescent="0.25">
      <c r="A35" s="8" t="s">
        <v>50</v>
      </c>
      <c r="B35" s="22">
        <v>75037095052</v>
      </c>
      <c r="C35" s="22" t="s">
        <v>10</v>
      </c>
      <c r="D35" s="23">
        <v>145.71</v>
      </c>
      <c r="E35" s="8" t="s">
        <v>58</v>
      </c>
    </row>
    <row r="36" spans="1:5" ht="30" customHeight="1" x14ac:dyDescent="0.25">
      <c r="A36" s="33" t="s">
        <v>51</v>
      </c>
      <c r="B36" s="48">
        <v>93152082975</v>
      </c>
      <c r="C36" s="48" t="s">
        <v>10</v>
      </c>
      <c r="D36" s="35">
        <v>69.680000000000007</v>
      </c>
      <c r="E36" s="33" t="s">
        <v>58</v>
      </c>
    </row>
    <row r="37" spans="1:5" ht="30" customHeight="1" x14ac:dyDescent="0.25">
      <c r="A37" s="33" t="s">
        <v>52</v>
      </c>
      <c r="B37" s="34">
        <v>24796394086</v>
      </c>
      <c r="C37" s="34" t="s">
        <v>10</v>
      </c>
      <c r="D37" s="35">
        <v>58</v>
      </c>
      <c r="E37" s="33" t="s">
        <v>31</v>
      </c>
    </row>
    <row r="38" spans="1:5" ht="30" customHeight="1" x14ac:dyDescent="0.25">
      <c r="A38" s="33" t="s">
        <v>53</v>
      </c>
      <c r="B38" s="34">
        <v>70776324892</v>
      </c>
      <c r="C38" s="34" t="s">
        <v>32</v>
      </c>
      <c r="D38" s="35">
        <v>2500</v>
      </c>
      <c r="E38" s="33" t="s">
        <v>61</v>
      </c>
    </row>
    <row r="39" spans="1:5" ht="30" customHeight="1" x14ac:dyDescent="0.25">
      <c r="A39" s="59" t="s">
        <v>65</v>
      </c>
      <c r="B39" s="54">
        <v>76070292718</v>
      </c>
      <c r="C39" s="54" t="s">
        <v>10</v>
      </c>
      <c r="D39" s="56">
        <v>28.04</v>
      </c>
      <c r="E39" s="10" t="s">
        <v>22</v>
      </c>
    </row>
    <row r="40" spans="1:5" ht="30" customHeight="1" x14ac:dyDescent="0.25">
      <c r="A40" s="59" t="s">
        <v>65</v>
      </c>
      <c r="B40" s="54">
        <v>76070292718</v>
      </c>
      <c r="C40" s="54" t="s">
        <v>10</v>
      </c>
      <c r="D40" s="56">
        <v>23.97</v>
      </c>
      <c r="E40" s="10" t="s">
        <v>22</v>
      </c>
    </row>
    <row r="41" spans="1:5" ht="30" customHeight="1" x14ac:dyDescent="0.25">
      <c r="A41" s="37" t="s">
        <v>66</v>
      </c>
      <c r="B41" s="38"/>
      <c r="C41" s="39"/>
      <c r="D41" s="12">
        <f>D39+D40</f>
        <v>52.01</v>
      </c>
      <c r="E41" s="13"/>
    </row>
    <row r="42" spans="1:5" ht="15" customHeight="1" x14ac:dyDescent="0.25">
      <c r="A42" s="40"/>
      <c r="B42" s="41"/>
      <c r="C42" s="42"/>
      <c r="D42" s="31">
        <f>D7+D10+D11+D12+D17+D18+D19+D20+D21+D22+D23+D27+D28+D29+D30+D33+D34+D35+D36+D37+D38+D41</f>
        <v>13395.71</v>
      </c>
      <c r="E42" s="32"/>
    </row>
    <row r="43" spans="1:5" ht="15" customHeight="1" x14ac:dyDescent="0.25"/>
    <row r="44" spans="1:5" ht="15" customHeight="1" x14ac:dyDescent="0.25">
      <c r="A44" t="s">
        <v>55</v>
      </c>
    </row>
    <row r="45" spans="1:5" ht="1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spans="5:5" ht="15" customHeight="1" x14ac:dyDescent="0.25"/>
    <row r="50" spans="5:5" ht="15" customHeight="1" x14ac:dyDescent="0.25">
      <c r="E50" s="29"/>
    </row>
    <row r="51" spans="5:5" ht="15" customHeight="1" x14ac:dyDescent="0.25"/>
    <row r="52" spans="5:5" ht="15" customHeight="1" x14ac:dyDescent="0.25"/>
    <row r="53" spans="5:5" ht="15" customHeight="1" x14ac:dyDescent="0.25"/>
    <row r="54" spans="5:5" ht="15" customHeight="1" x14ac:dyDescent="0.25"/>
    <row r="55" spans="5:5" ht="15" customHeight="1" x14ac:dyDescent="0.25"/>
    <row r="56" spans="5:5" ht="15" customHeight="1" x14ac:dyDescent="0.25"/>
    <row r="57" spans="5:5" ht="15" customHeight="1" x14ac:dyDescent="0.25"/>
    <row r="58" spans="5:5" ht="15" customHeight="1" x14ac:dyDescent="0.25"/>
    <row r="59" spans="5:5" ht="15" customHeight="1" x14ac:dyDescent="0.25"/>
    <row r="60" spans="5:5" ht="15" customHeight="1" x14ac:dyDescent="0.25"/>
    <row r="61" spans="5:5" ht="15" customHeight="1" x14ac:dyDescent="0.25"/>
    <row r="62" spans="5:5" ht="15" customHeight="1" x14ac:dyDescent="0.25"/>
    <row r="63" spans="5:5" ht="15" customHeight="1" x14ac:dyDescent="0.25"/>
    <row r="64" spans="5:5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</sheetData>
  <mergeCells count="9">
    <mergeCell ref="A42:C42"/>
    <mergeCell ref="A17:C17"/>
    <mergeCell ref="A1:C1"/>
    <mergeCell ref="A2:C2"/>
    <mergeCell ref="A4:E4"/>
    <mergeCell ref="A27:C27"/>
    <mergeCell ref="A10:C10"/>
    <mergeCell ref="A33:C33"/>
    <mergeCell ref="A41:C4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A14" sqref="A14"/>
    </sheetView>
  </sheetViews>
  <sheetFormatPr defaultRowHeight="15" x14ac:dyDescent="0.25"/>
  <cols>
    <col min="1" max="1" width="18.5703125" customWidth="1"/>
    <col min="2" max="2" width="45.7109375" customWidth="1"/>
    <col min="3" max="3" width="17.5703125" customWidth="1"/>
    <col min="4" max="4" width="18.140625" customWidth="1"/>
    <col min="5" max="5" width="27.42578125" customWidth="1"/>
  </cols>
  <sheetData>
    <row r="1" spans="1:5" x14ac:dyDescent="0.25">
      <c r="A1" s="43" t="s">
        <v>0</v>
      </c>
      <c r="B1" s="43"/>
      <c r="C1" s="43"/>
    </row>
    <row r="2" spans="1:5" x14ac:dyDescent="0.25">
      <c r="A2" s="44" t="s">
        <v>1</v>
      </c>
      <c r="B2" s="44"/>
      <c r="C2" s="44"/>
    </row>
    <row r="4" spans="1:5" x14ac:dyDescent="0.25">
      <c r="A4" s="45" t="s">
        <v>38</v>
      </c>
      <c r="B4" s="45"/>
      <c r="C4" s="5"/>
      <c r="D4" s="5"/>
      <c r="E4" s="5"/>
    </row>
    <row r="5" spans="1:5" x14ac:dyDescent="0.25">
      <c r="B5" s="6" t="s">
        <v>8</v>
      </c>
    </row>
    <row r="6" spans="1:5" ht="30" x14ac:dyDescent="0.25">
      <c r="A6" s="11" t="s">
        <v>5</v>
      </c>
      <c r="B6" s="17" t="s">
        <v>6</v>
      </c>
      <c r="C6" s="3"/>
      <c r="D6" s="4"/>
      <c r="E6" s="3"/>
    </row>
    <row r="7" spans="1:5" ht="30" customHeight="1" x14ac:dyDescent="0.25">
      <c r="A7" s="7">
        <f>168+120307.11+274.9+193.82</f>
        <v>120943.83</v>
      </c>
      <c r="B7" s="1" t="s">
        <v>9</v>
      </c>
      <c r="C7" s="3"/>
      <c r="D7" s="3"/>
      <c r="E7" s="3"/>
    </row>
    <row r="8" spans="1:5" ht="30" customHeight="1" x14ac:dyDescent="0.25">
      <c r="A8" s="7">
        <f>27.72+18460.63+45.36+31.98</f>
        <v>18565.690000000002</v>
      </c>
      <c r="B8" s="1" t="s">
        <v>24</v>
      </c>
      <c r="C8" s="3"/>
      <c r="D8" s="3"/>
      <c r="E8" s="3"/>
    </row>
    <row r="9" spans="1:5" ht="30" customHeight="1" x14ac:dyDescent="0.25">
      <c r="A9" s="7"/>
      <c r="B9" s="2" t="s">
        <v>33</v>
      </c>
      <c r="C9" s="3"/>
      <c r="D9" s="3"/>
      <c r="E9" s="3"/>
    </row>
    <row r="10" spans="1:5" ht="30" customHeight="1" x14ac:dyDescent="0.25">
      <c r="A10" s="7">
        <v>536.53</v>
      </c>
      <c r="B10" s="1" t="s">
        <v>25</v>
      </c>
      <c r="C10" s="3"/>
      <c r="D10" s="3"/>
      <c r="E10" s="3"/>
    </row>
    <row r="11" spans="1:5" ht="30" customHeight="1" x14ac:dyDescent="0.25">
      <c r="A11" s="23">
        <f>400+40+1760+220</f>
        <v>2420</v>
      </c>
      <c r="B11" s="1" t="s">
        <v>19</v>
      </c>
      <c r="C11" s="3"/>
      <c r="D11" s="3"/>
      <c r="E11" s="3"/>
    </row>
    <row r="12" spans="1:5" ht="30" customHeight="1" x14ac:dyDescent="0.25">
      <c r="A12" s="23"/>
      <c r="B12" s="1" t="s">
        <v>30</v>
      </c>
      <c r="C12" s="3"/>
      <c r="D12" s="3"/>
      <c r="E12" s="3"/>
    </row>
    <row r="13" spans="1:5" ht="30" customHeight="1" x14ac:dyDescent="0.25">
      <c r="A13" s="23">
        <v>2118.79</v>
      </c>
      <c r="B13" s="8" t="s">
        <v>23</v>
      </c>
      <c r="C13" s="3"/>
      <c r="D13" s="3"/>
      <c r="E13" s="3"/>
    </row>
    <row r="14" spans="1:5" ht="30" customHeight="1" x14ac:dyDescent="0.25">
      <c r="A14" s="23">
        <v>558.44000000000005</v>
      </c>
      <c r="B14" s="2" t="s">
        <v>29</v>
      </c>
      <c r="C14" s="24"/>
      <c r="D14" s="3"/>
      <c r="E14" s="3"/>
    </row>
    <row r="15" spans="1:5" ht="30" customHeight="1" x14ac:dyDescent="0.25">
      <c r="A15" s="23"/>
      <c r="B15" s="2" t="s">
        <v>34</v>
      </c>
      <c r="C15" s="24"/>
      <c r="D15" s="3"/>
      <c r="E15" s="3"/>
    </row>
    <row r="16" spans="1:5" ht="30" customHeight="1" x14ac:dyDescent="0.25">
      <c r="A16" s="19">
        <f>SUM(A7:A15)</f>
        <v>145143.28000000003</v>
      </c>
      <c r="B16" s="18" t="s">
        <v>17</v>
      </c>
      <c r="C16" s="3"/>
      <c r="D16" s="3"/>
      <c r="E16" s="3"/>
    </row>
    <row r="17" spans="1:5" ht="15" customHeight="1" x14ac:dyDescent="0.25">
      <c r="A17" s="21"/>
      <c r="B17" s="3"/>
      <c r="C17" s="3"/>
      <c r="D17" s="3"/>
      <c r="E17" s="3"/>
    </row>
    <row r="18" spans="1:5" ht="15" customHeight="1" x14ac:dyDescent="0.25">
      <c r="A18" s="21" t="s">
        <v>54</v>
      </c>
      <c r="B18" s="3"/>
      <c r="C18" s="3"/>
      <c r="D18" s="3"/>
      <c r="E18" s="3"/>
    </row>
    <row r="19" spans="1:5" ht="15" customHeight="1" x14ac:dyDescent="0.25">
      <c r="A19" s="21"/>
      <c r="B19" s="3"/>
      <c r="C19" s="3"/>
      <c r="D19" s="3"/>
      <c r="E19" s="3"/>
    </row>
    <row r="20" spans="1:5" ht="15" customHeight="1" x14ac:dyDescent="0.25">
      <c r="A20" s="21"/>
      <c r="B20" s="3"/>
      <c r="C20" s="3"/>
      <c r="D20" s="3"/>
      <c r="E20" s="3"/>
    </row>
    <row r="21" spans="1:5" ht="15" customHeight="1" x14ac:dyDescent="0.25">
      <c r="A21" s="21"/>
      <c r="B21" s="3"/>
      <c r="C21" s="3"/>
      <c r="D21" s="3"/>
      <c r="E21" s="3"/>
    </row>
    <row r="22" spans="1:5" ht="15" customHeight="1" x14ac:dyDescent="0.25">
      <c r="A22" s="21"/>
      <c r="B22" s="3"/>
      <c r="C22" s="3"/>
      <c r="D22" s="3"/>
      <c r="E22" s="3"/>
    </row>
    <row r="23" spans="1:5" ht="15" customHeight="1" x14ac:dyDescent="0.25">
      <c r="A23" s="21"/>
      <c r="B23" s="3"/>
      <c r="C23" s="3"/>
      <c r="D23" s="3"/>
      <c r="E23" s="3"/>
    </row>
    <row r="24" spans="1:5" ht="15" customHeight="1" x14ac:dyDescent="0.25">
      <c r="A24" s="21"/>
      <c r="B24" s="3"/>
      <c r="C24" s="3"/>
      <c r="D24" s="3"/>
      <c r="E24" s="3"/>
    </row>
    <row r="25" spans="1:5" ht="15" customHeight="1" x14ac:dyDescent="0.25">
      <c r="A25" s="21"/>
      <c r="B25" s="3"/>
      <c r="C25" s="3"/>
      <c r="D25" s="3"/>
      <c r="E25" s="3"/>
    </row>
    <row r="26" spans="1:5" ht="15" customHeight="1" x14ac:dyDescent="0.25">
      <c r="A26" s="21"/>
      <c r="B26" s="3"/>
      <c r="C26" s="3"/>
      <c r="D26" s="3"/>
      <c r="E26" s="3"/>
    </row>
    <row r="27" spans="1:5" ht="15" customHeight="1" x14ac:dyDescent="0.25">
      <c r="A27" s="21"/>
      <c r="B27" s="3"/>
      <c r="C27" s="3"/>
      <c r="D27" s="3"/>
      <c r="E27" s="3"/>
    </row>
    <row r="28" spans="1:5" ht="15" customHeight="1" x14ac:dyDescent="0.25">
      <c r="A28" s="21"/>
      <c r="B28" s="3"/>
      <c r="C28" s="3"/>
      <c r="D28" s="3"/>
      <c r="E28" s="3"/>
    </row>
    <row r="29" spans="1:5" ht="15" customHeight="1" x14ac:dyDescent="0.25">
      <c r="A29" s="21"/>
      <c r="B29" s="3"/>
      <c r="C29" s="3"/>
      <c r="D29" s="3"/>
      <c r="E29" s="3"/>
    </row>
    <row r="30" spans="1:5" ht="15" customHeight="1" x14ac:dyDescent="0.25">
      <c r="A30" s="21"/>
      <c r="B30" s="3"/>
      <c r="C30" s="3"/>
      <c r="D30" s="3"/>
      <c r="E30" s="3"/>
    </row>
    <row r="31" spans="1:5" ht="15" customHeight="1" x14ac:dyDescent="0.25">
      <c r="A31" s="21"/>
      <c r="B31" s="3"/>
      <c r="C31" s="3"/>
      <c r="D31" s="3"/>
      <c r="E31" s="3"/>
    </row>
    <row r="32" spans="1:5" ht="15" customHeight="1" x14ac:dyDescent="0.25">
      <c r="A32" s="21"/>
      <c r="B32" s="3"/>
      <c r="C32" s="3"/>
      <c r="D32" s="3"/>
      <c r="E32" s="3"/>
    </row>
  </sheetData>
  <mergeCells count="3">
    <mergeCell ref="A1:C1"/>
    <mergeCell ref="A2:C2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01-2026, Kategorija 1</vt:lpstr>
      <vt:lpstr>01-2026, 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2024-02-16T14:42:39Z</dcterms:created>
  <dcterms:modified xsi:type="dcterms:W3CDTF">2026-02-20T16:18:52Z</dcterms:modified>
</cp:coreProperties>
</file>