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 activeTab="1"/>
  </bookViews>
  <sheets>
    <sheet name="06-2025, Kategorija 1 " sheetId="4" r:id="rId1"/>
    <sheet name="06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4" l="1"/>
  <c r="A11" i="5"/>
  <c r="D15" i="4"/>
  <c r="D10" i="4"/>
  <c r="D76" i="4"/>
  <c r="D24" i="4" l="1"/>
  <c r="D68" i="4"/>
  <c r="D29" i="4"/>
  <c r="A7" i="5"/>
  <c r="A8" i="5"/>
  <c r="A10" i="5"/>
  <c r="D48" i="4" l="1"/>
  <c r="D59" i="4"/>
  <c r="A17" i="5" l="1"/>
  <c r="D55" i="4" l="1"/>
  <c r="D37" i="4"/>
</calcChain>
</file>

<file path=xl/sharedStrings.xml><?xml version="1.0" encoding="utf-8"?>
<sst xmlns="http://schemas.openxmlformats.org/spreadsheetml/2006/main" count="226" uniqueCount="101">
  <si>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</si>
  <si>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</si>
  <si>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</si>
  <si>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</si>
  <si>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</si>
  <si>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</si>
  <si>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</si>
  <si>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</si>
  <si>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</si>
  <si>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</si>
  <si>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</si>
  <si>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</si>
  <si>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</si>
  <si>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</si>
  <si>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</si>
  <si>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</si>
  <si>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</si>
  <si>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</si>
  <si>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</si>
  <si>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</si>
  <si>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</si>
  <si>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</si>
  <si>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</si>
  <si>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</si>
  <si>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</si>
  <si>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</si>
  <si>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</si>
  <si>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</si>
  <si>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</si>
  <si>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</si>
  <si>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</si>
  <si>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</si>
  <si>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</si>
  <si>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</si>
  <si>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</si>
  <si>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</si>
  <si>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</si>
  <si>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</si>
  <si>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</si>
  <si>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</si>
  <si>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</si>
  <si>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</si>
  <si>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</si>
  <si>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OPTIMUS LAB d.o.o.</t>
  </si>
  <si>
    <t>ČAKOVEC</t>
  </si>
  <si>
    <t>R-GLOBAL d.o.o.</t>
  </si>
  <si>
    <t>3239 - Ostale usluge</t>
  </si>
  <si>
    <t>EPP d.o.o.</t>
  </si>
  <si>
    <t>IBS TECH d.o.o.</t>
  </si>
  <si>
    <t>ZAGREBAČKI HOLDIN PODRUŽNICA ČISTOĆA d.o.o.</t>
  </si>
  <si>
    <t>TK ELEVATOR EASTERN EUROPE GMBH</t>
  </si>
  <si>
    <t>3232 - Usluge tekućeg i investicijskog održavanja</t>
  </si>
  <si>
    <t>HEP-OPSKRBA d.o.o.</t>
  </si>
  <si>
    <t>HP-HRVATSKA POŠTA d.d.</t>
  </si>
  <si>
    <t>KAUFLAND HRVATSKA k.d.</t>
  </si>
  <si>
    <t>47432874968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</si>
  <si>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</si>
  <si>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</si>
  <si>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 xml:space="preserve"> 3721 - Naknade građanima i kućanstvima u novcu</t>
  </si>
  <si>
    <t>4223 - Oprema za održavanje i zaštitu</t>
  </si>
  <si>
    <t>EPP d.o.o..</t>
  </si>
  <si>
    <t>4227 - Uređaji, strojevi i oprema za ostale namjene</t>
  </si>
  <si>
    <t>3224 - Materijal i dijelovi za tekuće i investicijsko održavanje</t>
  </si>
  <si>
    <t>HOĆU KNJIGU d.d.</t>
  </si>
  <si>
    <t>INFORMACIJA O TROŠENJU SREDSTAVA ZA lipanj 2025.g</t>
  </si>
  <si>
    <t>Sesvete, 18.07.2025.</t>
  </si>
  <si>
    <t>INFORMACIJA O TROŠENJU SREDSTAVA ZA lipanj 2025.g.</t>
  </si>
  <si>
    <t>18.07.2025.</t>
  </si>
  <si>
    <t>ANTUNOVIĆ TA d.o.o.</t>
  </si>
  <si>
    <t>LOCATOR AUTO RENT d.o.o.</t>
  </si>
  <si>
    <t>HANSBAJTER j.d.o.o.</t>
  </si>
  <si>
    <t>LJEKARNE FILIPOVIĆ</t>
  </si>
  <si>
    <t>SUĆUT d.o.o.</t>
  </si>
  <si>
    <t>PULA</t>
  </si>
  <si>
    <t>HIMBO TOP j.d.o.o.</t>
  </si>
  <si>
    <t>DUBRAVA</t>
  </si>
  <si>
    <t>OPTI PRINT ADRIA d.o.o.</t>
  </si>
  <si>
    <t>SHOEBOX ADRIA d.o.o.</t>
  </si>
  <si>
    <t>3227 - Službena, radna i zaštitna odjeća i obuća</t>
  </si>
  <si>
    <t>4221 - Uredska oprema i namještaj</t>
  </si>
  <si>
    <t>IKEA HRVATSKA d.o.o. za trgovinu</t>
  </si>
  <si>
    <t>RONIS d.o.o.</t>
  </si>
  <si>
    <t>MEDICPRO d.o.o.</t>
  </si>
  <si>
    <t>3225 - Sitni inventar i autogume</t>
  </si>
  <si>
    <t>PAPYRUS d.o.o.</t>
  </si>
  <si>
    <t>ZNAMEN d.o.o.</t>
  </si>
  <si>
    <t>MIBOR d.o.o.</t>
  </si>
  <si>
    <t>AUGUSTINI d.o.o.</t>
  </si>
  <si>
    <t>AWT INTERNATIONAL d.o.o.</t>
  </si>
  <si>
    <t>3221 - uredski materijal i ostali materijalni rashodi</t>
  </si>
  <si>
    <t>HILARI GRUBINA, HILARI, Vl. HILARI GRUBINA</t>
  </si>
  <si>
    <t>PRIZMA d.o.o.</t>
  </si>
  <si>
    <t>ŠKOLSKA KNJIGA d.d.</t>
  </si>
  <si>
    <t>DHP</t>
  </si>
  <si>
    <t>VIVATIP d.o.o.</t>
  </si>
  <si>
    <t>ŽELJEZARIJA JOLE d.o.o.</t>
  </si>
  <si>
    <r>
      <t>.</t>
    </r>
    <r>
      <rPr>
        <sz val="11"/>
        <color theme="1"/>
        <rFont val="Calibri"/>
        <family val="2"/>
        <charset val="238"/>
        <scheme val="minor"/>
      </rPr>
      <t>00635590020</t>
    </r>
  </si>
  <si>
    <t>BAUHAUS - Zagreb k.d.</t>
  </si>
  <si>
    <t>JM FLOWERSTORE, Vl. Jasmina Martinović</t>
  </si>
  <si>
    <t>3222 - Materijal i sirovine</t>
  </si>
  <si>
    <t>3812 -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</si>
</sst>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/>
    <xf numFmtId="0" fontId="0" fillId="3" borderId="4" xfId="0" applyFill="1" applyBorder="1" applyAlignment="1">
      <alignment horizontal="right"/>
    </xf>
    <xf numFmtId="0" fontId="0" fillId="0" borderId="0" xfId="0" applyBorder="1" applyAlignment="1"/>
    <xf numFmtId="0" fontId="0" fillId="2" borderId="0" xfId="0" applyFill="1"/>
    <xf numFmtId="0" fontId="3" fillId="2" borderId="1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wrapText="1"/>
    </xf>
    <xf numFmtId="0" fontId="0" fillId="2" borderId="9" xfId="0" applyFill="1" applyBorder="1"/>
    <xf numFmtId="0" fontId="0" fillId="2" borderId="8" xfId="0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0" fillId="2" borderId="0" xfId="0" applyFill="1" applyBorder="1" applyAlignment="1"/>
    <xf numFmtId="0" fontId="0" fillId="2" borderId="2" xfId="0" applyFill="1" applyBorder="1"/>
    <xf numFmtId="0" fontId="0" fillId="2" borderId="12" xfId="0" applyFill="1" applyBorder="1"/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8"/>
  <sheetViews>
    <sheetView topLeftCell="A58" workbookViewId="0">
      <selection activeCell="D63" sqref="D63"/>
    </sheetView>
  </sheetViews>
  <sheetFormatPr defaultRowHeight="15" x14ac:dyDescent="0.25"/>
  <cols>
    <col min="1" max="1" width="53.71093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6" x14ac:dyDescent="0.25">
      <c r="A1" s="49" t="s">
        <v>0</v>
      </c>
      <c r="B1" s="49"/>
      <c r="C1" s="49"/>
    </row>
    <row r="2" spans="1:6" x14ac:dyDescent="0.25">
      <c r="A2" s="50" t="s">
        <v>1</v>
      </c>
      <c r="B2" s="50"/>
      <c r="C2" s="50"/>
    </row>
    <row r="4" spans="1:6" x14ac:dyDescent="0.25">
      <c r="A4" s="51" t="s">
        <v>64</v>
      </c>
      <c r="B4" s="51"/>
      <c r="C4" s="51"/>
      <c r="D4" s="51"/>
      <c r="E4" s="51"/>
    </row>
    <row r="5" spans="1:6" x14ac:dyDescent="0.25">
      <c r="E5" t="s">
        <v>7</v>
      </c>
    </row>
    <row r="6" spans="1:6" ht="30" x14ac:dyDescent="0.25">
      <c r="A6" s="36" t="s">
        <v>2</v>
      </c>
      <c r="B6" s="36" t="s">
        <v>3</v>
      </c>
      <c r="C6" s="37" t="s">
        <v>4</v>
      </c>
      <c r="D6" s="37" t="s">
        <v>5</v>
      </c>
      <c r="E6" s="36" t="s">
        <v>6</v>
      </c>
    </row>
    <row r="7" spans="1:6" s="34" customFormat="1" ht="30" customHeight="1" x14ac:dyDescent="0.25">
      <c r="A7" s="9" t="s">
        <v>47</v>
      </c>
      <c r="B7" s="17">
        <v>10206153559</v>
      </c>
      <c r="C7" s="17" t="s">
        <v>10</v>
      </c>
      <c r="D7" s="13">
        <v>7.8</v>
      </c>
      <c r="E7" s="29" t="s">
        <v>33</v>
      </c>
    </row>
    <row r="8" spans="1:6" s="34" customFormat="1" ht="30" customHeight="1" x14ac:dyDescent="0.25">
      <c r="A8" s="9" t="s">
        <v>47</v>
      </c>
      <c r="B8" s="17">
        <v>10206153559</v>
      </c>
      <c r="C8" s="17" t="s">
        <v>10</v>
      </c>
      <c r="D8" s="13">
        <v>181.8</v>
      </c>
      <c r="E8" s="29" t="s">
        <v>33</v>
      </c>
    </row>
    <row r="9" spans="1:6" s="34" customFormat="1" ht="30" customHeight="1" x14ac:dyDescent="0.25">
      <c r="A9" s="9" t="s">
        <v>47</v>
      </c>
      <c r="B9" s="17">
        <v>10206153559</v>
      </c>
      <c r="C9" s="17" t="s">
        <v>10</v>
      </c>
      <c r="D9" s="13">
        <v>19.899999999999999</v>
      </c>
      <c r="E9" s="29" t="s">
        <v>83</v>
      </c>
    </row>
    <row r="10" spans="1:6" s="34" customFormat="1" ht="30" customHeight="1" x14ac:dyDescent="0.25">
      <c r="A10" s="52" t="s">
        <v>60</v>
      </c>
      <c r="B10" s="53"/>
      <c r="C10" s="54"/>
      <c r="D10" s="11">
        <f>D7+D8+D9</f>
        <v>209.50000000000003</v>
      </c>
      <c r="E10" s="12"/>
    </row>
    <row r="11" spans="1:6" ht="30" customHeight="1" x14ac:dyDescent="0.25">
      <c r="A11" s="9" t="s">
        <v>54</v>
      </c>
      <c r="B11" s="30" t="s">
        <v>55</v>
      </c>
      <c r="C11" s="17" t="s">
        <v>10</v>
      </c>
      <c r="D11" s="13">
        <v>6.54</v>
      </c>
      <c r="E11" s="9" t="s">
        <v>36</v>
      </c>
    </row>
    <row r="12" spans="1:6" ht="30" customHeight="1" x14ac:dyDescent="0.25">
      <c r="A12" s="9" t="s">
        <v>54</v>
      </c>
      <c r="B12" s="30" t="s">
        <v>55</v>
      </c>
      <c r="C12" s="17" t="s">
        <v>10</v>
      </c>
      <c r="D12" s="31">
        <v>44.4</v>
      </c>
      <c r="E12" s="9" t="s">
        <v>36</v>
      </c>
    </row>
    <row r="13" spans="1:6" ht="30" customHeight="1" x14ac:dyDescent="0.25">
      <c r="A13" s="9" t="s">
        <v>54</v>
      </c>
      <c r="B13" s="30" t="s">
        <v>55</v>
      </c>
      <c r="C13" s="32" t="s">
        <v>10</v>
      </c>
      <c r="D13" s="13">
        <v>17.149999999999999</v>
      </c>
      <c r="E13" s="9" t="s">
        <v>36</v>
      </c>
    </row>
    <row r="14" spans="1:6" ht="30" customHeight="1" x14ac:dyDescent="0.25">
      <c r="A14" s="9" t="s">
        <v>54</v>
      </c>
      <c r="B14" s="30" t="s">
        <v>55</v>
      </c>
      <c r="C14" s="32" t="s">
        <v>10</v>
      </c>
      <c r="D14" s="13">
        <v>29.98</v>
      </c>
      <c r="E14" s="29" t="s">
        <v>33</v>
      </c>
    </row>
    <row r="15" spans="1:6" ht="30" customHeight="1" x14ac:dyDescent="0.25">
      <c r="A15" s="52" t="s">
        <v>54</v>
      </c>
      <c r="B15" s="53"/>
      <c r="C15" s="54"/>
      <c r="D15" s="11">
        <f>D11+D12+D13+D14</f>
        <v>98.070000000000007</v>
      </c>
      <c r="E15" s="12"/>
    </row>
    <row r="16" spans="1:6" ht="30" customHeight="1" x14ac:dyDescent="0.25">
      <c r="A16" s="7" t="s">
        <v>34</v>
      </c>
      <c r="B16" s="19">
        <v>74364571096</v>
      </c>
      <c r="C16" s="19" t="s">
        <v>10</v>
      </c>
      <c r="D16" s="20">
        <v>2526.4299999999998</v>
      </c>
      <c r="E16" s="8" t="s">
        <v>32</v>
      </c>
      <c r="F16" s="26"/>
    </row>
    <row r="17" spans="1:6" ht="30" customHeight="1" x14ac:dyDescent="0.25">
      <c r="A17" s="7" t="s">
        <v>52</v>
      </c>
      <c r="B17" s="19">
        <v>63073332379</v>
      </c>
      <c r="C17" s="19" t="s">
        <v>10</v>
      </c>
      <c r="D17" s="20">
        <v>2880.16</v>
      </c>
      <c r="E17" s="7" t="s">
        <v>32</v>
      </c>
      <c r="F17" s="26"/>
    </row>
    <row r="18" spans="1:6" ht="30" customHeight="1" x14ac:dyDescent="0.25">
      <c r="A18" s="7" t="s">
        <v>68</v>
      </c>
      <c r="B18" s="19">
        <v>93069505794</v>
      </c>
      <c r="C18" s="19" t="s">
        <v>10</v>
      </c>
      <c r="D18" s="20">
        <v>6</v>
      </c>
      <c r="E18" s="7" t="s">
        <v>36</v>
      </c>
      <c r="F18" s="33"/>
    </row>
    <row r="19" spans="1:6" ht="30" customHeight="1" x14ac:dyDescent="0.25">
      <c r="A19" s="7" t="s">
        <v>69</v>
      </c>
      <c r="B19" s="19">
        <v>69566533188</v>
      </c>
      <c r="C19" s="19" t="s">
        <v>10</v>
      </c>
      <c r="D19" s="20">
        <v>8.9600000000000009</v>
      </c>
      <c r="E19" s="8" t="s">
        <v>22</v>
      </c>
      <c r="F19" s="33"/>
    </row>
    <row r="20" spans="1:6" ht="30" customHeight="1" x14ac:dyDescent="0.25">
      <c r="A20" s="7" t="s">
        <v>70</v>
      </c>
      <c r="B20" s="19">
        <v>16840352872</v>
      </c>
      <c r="C20" s="19" t="s">
        <v>10</v>
      </c>
      <c r="D20" s="20">
        <v>5.26</v>
      </c>
      <c r="E20" s="8" t="s">
        <v>22</v>
      </c>
      <c r="F20" s="33"/>
    </row>
    <row r="21" spans="1:6" ht="30" customHeight="1" x14ac:dyDescent="0.25">
      <c r="A21" s="7" t="s">
        <v>71</v>
      </c>
      <c r="B21" s="19">
        <v>69139779463</v>
      </c>
      <c r="C21" s="19" t="s">
        <v>35</v>
      </c>
      <c r="D21" s="20">
        <v>95.31</v>
      </c>
      <c r="E21" s="8" t="s">
        <v>33</v>
      </c>
      <c r="F21" s="33"/>
    </row>
    <row r="22" spans="1:6" ht="30" customHeight="1" x14ac:dyDescent="0.25">
      <c r="A22" s="9" t="s">
        <v>72</v>
      </c>
      <c r="B22" s="17">
        <v>18623146104</v>
      </c>
      <c r="C22" s="17" t="s">
        <v>73</v>
      </c>
      <c r="D22" s="13">
        <v>11.88</v>
      </c>
      <c r="E22" s="29" t="s">
        <v>22</v>
      </c>
      <c r="F22" s="33"/>
    </row>
    <row r="23" spans="1:6" ht="30" customHeight="1" x14ac:dyDescent="0.25">
      <c r="A23" s="9" t="s">
        <v>72</v>
      </c>
      <c r="B23" s="17">
        <v>18623146104</v>
      </c>
      <c r="C23" s="17" t="s">
        <v>73</v>
      </c>
      <c r="D23" s="13">
        <v>11.88</v>
      </c>
      <c r="E23" s="29" t="s">
        <v>22</v>
      </c>
      <c r="F23" s="33"/>
    </row>
    <row r="24" spans="1:6" ht="30" customHeight="1" x14ac:dyDescent="0.25">
      <c r="A24" s="52" t="s">
        <v>72</v>
      </c>
      <c r="B24" s="53"/>
      <c r="C24" s="54"/>
      <c r="D24" s="11">
        <f>D22+D23</f>
        <v>23.76</v>
      </c>
      <c r="E24" s="12"/>
      <c r="F24" s="33"/>
    </row>
    <row r="25" spans="1:6" ht="30" customHeight="1" x14ac:dyDescent="0.25">
      <c r="A25" s="7" t="s">
        <v>74</v>
      </c>
      <c r="B25" s="19">
        <v>64014670233</v>
      </c>
      <c r="C25" s="19" t="s">
        <v>75</v>
      </c>
      <c r="D25" s="20">
        <v>1231.6099999999999</v>
      </c>
      <c r="E25" s="8" t="s">
        <v>99</v>
      </c>
      <c r="F25" s="33"/>
    </row>
    <row r="26" spans="1:6" s="34" customFormat="1" ht="30" customHeight="1" x14ac:dyDescent="0.25">
      <c r="A26" s="7" t="s">
        <v>53</v>
      </c>
      <c r="B26" s="19">
        <v>87311810356</v>
      </c>
      <c r="C26" s="19" t="s">
        <v>42</v>
      </c>
      <c r="D26" s="20">
        <v>10.56</v>
      </c>
      <c r="E26" s="8" t="s">
        <v>22</v>
      </c>
    </row>
    <row r="27" spans="1:6" s="34" customFormat="1" ht="30" customHeight="1" x14ac:dyDescent="0.25">
      <c r="A27" s="9" t="s">
        <v>76</v>
      </c>
      <c r="B27" s="17">
        <v>11469787133</v>
      </c>
      <c r="C27" s="17" t="s">
        <v>10</v>
      </c>
      <c r="D27" s="13">
        <v>41.48</v>
      </c>
      <c r="E27" s="9" t="s">
        <v>46</v>
      </c>
    </row>
    <row r="28" spans="1:6" s="34" customFormat="1" ht="30" customHeight="1" x14ac:dyDescent="0.25">
      <c r="A28" s="9" t="s">
        <v>76</v>
      </c>
      <c r="B28" s="17">
        <v>11469787133</v>
      </c>
      <c r="C28" s="17" t="s">
        <v>10</v>
      </c>
      <c r="D28" s="13">
        <v>41.48</v>
      </c>
      <c r="E28" s="9" t="s">
        <v>46</v>
      </c>
    </row>
    <row r="29" spans="1:6" s="34" customFormat="1" ht="30" customHeight="1" x14ac:dyDescent="0.25">
      <c r="A29" s="52" t="s">
        <v>76</v>
      </c>
      <c r="B29" s="53"/>
      <c r="C29" s="54"/>
      <c r="D29" s="11">
        <f>D27+D28</f>
        <v>82.96</v>
      </c>
      <c r="E29" s="12"/>
    </row>
    <row r="30" spans="1:6" s="34" customFormat="1" ht="30" customHeight="1" x14ac:dyDescent="0.25">
      <c r="A30" s="7" t="s">
        <v>77</v>
      </c>
      <c r="B30" s="19">
        <v>12188184888</v>
      </c>
      <c r="C30" s="19" t="s">
        <v>10</v>
      </c>
      <c r="D30" s="20">
        <v>59.95</v>
      </c>
      <c r="E30" s="8" t="s">
        <v>78</v>
      </c>
    </row>
    <row r="31" spans="1:6" s="34" customFormat="1" ht="30" customHeight="1" x14ac:dyDescent="0.25">
      <c r="A31" s="7" t="s">
        <v>80</v>
      </c>
      <c r="B31" s="19">
        <v>21523879111</v>
      </c>
      <c r="C31" s="19" t="s">
        <v>35</v>
      </c>
      <c r="D31" s="20">
        <v>552.97</v>
      </c>
      <c r="E31" s="8" t="s">
        <v>79</v>
      </c>
    </row>
    <row r="32" spans="1:6" s="34" customFormat="1" ht="30" customHeight="1" x14ac:dyDescent="0.25">
      <c r="A32" s="7" t="s">
        <v>81</v>
      </c>
      <c r="B32" s="19">
        <v>21720748086</v>
      </c>
      <c r="C32" s="19" t="s">
        <v>44</v>
      </c>
      <c r="D32" s="20">
        <v>111</v>
      </c>
      <c r="E32" s="8" t="s">
        <v>79</v>
      </c>
    </row>
    <row r="33" spans="1:5" ht="30" customHeight="1" x14ac:dyDescent="0.25">
      <c r="A33" s="9" t="s">
        <v>12</v>
      </c>
      <c r="B33" s="17">
        <v>81793146560</v>
      </c>
      <c r="C33" s="17" t="s">
        <v>10</v>
      </c>
      <c r="D33" s="13">
        <v>40.65</v>
      </c>
      <c r="E33" s="9" t="s">
        <v>22</v>
      </c>
    </row>
    <row r="34" spans="1:5" ht="30" customHeight="1" x14ac:dyDescent="0.25">
      <c r="A34" s="9" t="s">
        <v>12</v>
      </c>
      <c r="B34" s="17">
        <v>81793146560</v>
      </c>
      <c r="C34" s="17" t="s">
        <v>10</v>
      </c>
      <c r="D34" s="13">
        <v>40.65</v>
      </c>
      <c r="E34" s="9" t="s">
        <v>22</v>
      </c>
    </row>
    <row r="35" spans="1:5" ht="30" customHeight="1" x14ac:dyDescent="0.25">
      <c r="A35" s="9" t="s">
        <v>12</v>
      </c>
      <c r="B35" s="17">
        <v>81793146560</v>
      </c>
      <c r="C35" s="17" t="s">
        <v>10</v>
      </c>
      <c r="D35" s="13">
        <v>71.41</v>
      </c>
      <c r="E35" s="9" t="s">
        <v>22</v>
      </c>
    </row>
    <row r="36" spans="1:5" ht="30" customHeight="1" x14ac:dyDescent="0.25">
      <c r="A36" s="9" t="s">
        <v>12</v>
      </c>
      <c r="B36" s="17">
        <v>81793146560</v>
      </c>
      <c r="C36" s="17" t="s">
        <v>10</v>
      </c>
      <c r="D36" s="13">
        <v>14.6</v>
      </c>
      <c r="E36" s="9" t="s">
        <v>22</v>
      </c>
    </row>
    <row r="37" spans="1:5" ht="30" customHeight="1" x14ac:dyDescent="0.25">
      <c r="A37" s="52" t="s">
        <v>14</v>
      </c>
      <c r="B37" s="53"/>
      <c r="C37" s="54"/>
      <c r="D37" s="11">
        <f>D33+D34+D35+D36</f>
        <v>167.30999999999997</v>
      </c>
      <c r="E37" s="12"/>
    </row>
    <row r="38" spans="1:5" ht="30" customHeight="1" x14ac:dyDescent="0.25">
      <c r="A38" s="7" t="s">
        <v>82</v>
      </c>
      <c r="B38" s="38">
        <v>87488264639</v>
      </c>
      <c r="C38" s="19" t="s">
        <v>44</v>
      </c>
      <c r="D38" s="20">
        <v>96.38</v>
      </c>
      <c r="E38" s="7" t="s">
        <v>83</v>
      </c>
    </row>
    <row r="39" spans="1:5" ht="30" customHeight="1" x14ac:dyDescent="0.25">
      <c r="A39" s="7" t="s">
        <v>84</v>
      </c>
      <c r="B39" s="38">
        <v>90723880314</v>
      </c>
      <c r="C39" s="19" t="s">
        <v>35</v>
      </c>
      <c r="D39" s="20">
        <v>71.91</v>
      </c>
      <c r="E39" s="8" t="s">
        <v>33</v>
      </c>
    </row>
    <row r="40" spans="1:5" ht="30" customHeight="1" x14ac:dyDescent="0.25">
      <c r="A40" s="7" t="s">
        <v>16</v>
      </c>
      <c r="B40" s="19">
        <v>61817894937</v>
      </c>
      <c r="C40" s="19" t="s">
        <v>10</v>
      </c>
      <c r="D40" s="20">
        <v>57.07</v>
      </c>
      <c r="E40" s="7" t="s">
        <v>21</v>
      </c>
    </row>
    <row r="41" spans="1:5" ht="30" customHeight="1" x14ac:dyDescent="0.25">
      <c r="A41" s="7" t="s">
        <v>15</v>
      </c>
      <c r="B41" s="19">
        <v>70133616033</v>
      </c>
      <c r="C41" s="19" t="s">
        <v>10</v>
      </c>
      <c r="D41" s="20">
        <v>20.399999999999999</v>
      </c>
      <c r="E41" s="7" t="s">
        <v>22</v>
      </c>
    </row>
    <row r="42" spans="1:5" ht="30" customHeight="1" x14ac:dyDescent="0.25">
      <c r="A42" s="7" t="s">
        <v>11</v>
      </c>
      <c r="B42" s="19">
        <v>87939104217</v>
      </c>
      <c r="C42" s="19" t="s">
        <v>10</v>
      </c>
      <c r="D42" s="20">
        <v>81.89</v>
      </c>
      <c r="E42" s="7" t="s">
        <v>20</v>
      </c>
    </row>
    <row r="43" spans="1:5" ht="30" customHeight="1" x14ac:dyDescent="0.25">
      <c r="A43" s="7" t="s">
        <v>28</v>
      </c>
      <c r="B43" s="19">
        <v>82031999604</v>
      </c>
      <c r="C43" s="19" t="s">
        <v>10</v>
      </c>
      <c r="D43" s="20">
        <v>76.98</v>
      </c>
      <c r="E43" s="7" t="s">
        <v>23</v>
      </c>
    </row>
    <row r="44" spans="1:5" ht="30" customHeight="1" x14ac:dyDescent="0.25">
      <c r="A44" s="7" t="s">
        <v>13</v>
      </c>
      <c r="B44" s="19">
        <v>98508242768</v>
      </c>
      <c r="C44" s="19" t="s">
        <v>10</v>
      </c>
      <c r="D44" s="20">
        <v>160</v>
      </c>
      <c r="E44" s="7" t="s">
        <v>18</v>
      </c>
    </row>
    <row r="45" spans="1:5" ht="30" customHeight="1" x14ac:dyDescent="0.25">
      <c r="A45" s="45" t="s">
        <v>29</v>
      </c>
      <c r="B45" s="45">
        <v>85821130368</v>
      </c>
      <c r="C45" s="38" t="s">
        <v>10</v>
      </c>
      <c r="D45" s="46">
        <v>1.66</v>
      </c>
      <c r="E45" s="45" t="s">
        <v>18</v>
      </c>
    </row>
    <row r="46" spans="1:5" ht="30" customHeight="1" x14ac:dyDescent="0.25">
      <c r="A46" s="9" t="s">
        <v>85</v>
      </c>
      <c r="B46" s="58">
        <v>46756708256</v>
      </c>
      <c r="C46" s="17" t="s">
        <v>10</v>
      </c>
      <c r="D46" s="13">
        <v>77.7</v>
      </c>
      <c r="E46" s="29" t="s">
        <v>33</v>
      </c>
    </row>
    <row r="47" spans="1:5" ht="30" customHeight="1" x14ac:dyDescent="0.25">
      <c r="A47" s="9" t="s">
        <v>85</v>
      </c>
      <c r="B47" s="58">
        <v>46756708256</v>
      </c>
      <c r="C47" s="17" t="s">
        <v>10</v>
      </c>
      <c r="D47" s="13">
        <v>59.85</v>
      </c>
      <c r="E47" s="29" t="s">
        <v>33</v>
      </c>
    </row>
    <row r="48" spans="1:5" ht="30" customHeight="1" x14ac:dyDescent="0.25">
      <c r="A48" s="52" t="s">
        <v>85</v>
      </c>
      <c r="B48" s="53"/>
      <c r="C48" s="54"/>
      <c r="D48" s="11">
        <f>D46+D47</f>
        <v>137.55000000000001</v>
      </c>
      <c r="E48" s="12"/>
    </row>
    <row r="49" spans="1:12" s="34" customFormat="1" ht="30" customHeight="1" x14ac:dyDescent="0.25">
      <c r="A49" s="7" t="s">
        <v>50</v>
      </c>
      <c r="B49" s="19">
        <v>94505281348</v>
      </c>
      <c r="C49" s="19" t="s">
        <v>10</v>
      </c>
      <c r="D49" s="20">
        <v>58.06</v>
      </c>
      <c r="E49" s="7" t="s">
        <v>51</v>
      </c>
    </row>
    <row r="50" spans="1:12" ht="30" customHeight="1" x14ac:dyDescent="0.25">
      <c r="A50" s="60" t="s">
        <v>86</v>
      </c>
      <c r="B50" s="19">
        <v>79926813469</v>
      </c>
      <c r="C50" s="62" t="s">
        <v>10</v>
      </c>
      <c r="D50" s="20">
        <v>148.04</v>
      </c>
      <c r="E50" s="8" t="s">
        <v>33</v>
      </c>
    </row>
    <row r="51" spans="1:12" s="34" customFormat="1" ht="30" customHeight="1" x14ac:dyDescent="0.25">
      <c r="A51" s="61" t="s">
        <v>56</v>
      </c>
      <c r="B51" s="19" t="s">
        <v>57</v>
      </c>
      <c r="C51" s="63" t="s">
        <v>10</v>
      </c>
      <c r="D51" s="48">
        <v>55</v>
      </c>
      <c r="E51" s="47" t="s">
        <v>46</v>
      </c>
      <c r="J51" s="43"/>
      <c r="K51" s="23"/>
      <c r="L51" s="44"/>
    </row>
    <row r="52" spans="1:12" ht="30" customHeight="1" x14ac:dyDescent="0.25">
      <c r="A52" s="9" t="s">
        <v>26</v>
      </c>
      <c r="B52" s="17">
        <v>83416546499</v>
      </c>
      <c r="C52" s="17" t="s">
        <v>10</v>
      </c>
      <c r="D52" s="13">
        <v>732.3</v>
      </c>
      <c r="E52" s="9" t="s">
        <v>37</v>
      </c>
    </row>
    <row r="53" spans="1:12" ht="30" customHeight="1" x14ac:dyDescent="0.25">
      <c r="A53" s="9" t="s">
        <v>26</v>
      </c>
      <c r="B53" s="17">
        <v>83416546499</v>
      </c>
      <c r="C53" s="17" t="s">
        <v>10</v>
      </c>
      <c r="D53" s="13">
        <v>74.989999999999995</v>
      </c>
      <c r="E53" s="9" t="s">
        <v>21</v>
      </c>
    </row>
    <row r="54" spans="1:12" ht="30" customHeight="1" x14ac:dyDescent="0.25">
      <c r="A54" s="9" t="s">
        <v>26</v>
      </c>
      <c r="B54" s="17">
        <v>83416546499</v>
      </c>
      <c r="C54" s="17" t="s">
        <v>10</v>
      </c>
      <c r="D54" s="13">
        <v>225.68</v>
      </c>
      <c r="E54" s="9" t="s">
        <v>21</v>
      </c>
    </row>
    <row r="55" spans="1:12" ht="30" customHeight="1" x14ac:dyDescent="0.25">
      <c r="A55" s="52" t="s">
        <v>27</v>
      </c>
      <c r="B55" s="53"/>
      <c r="C55" s="54"/>
      <c r="D55" s="11">
        <f>+D52+D53+D54</f>
        <v>1032.97</v>
      </c>
      <c r="E55" s="12"/>
    </row>
    <row r="56" spans="1:12" ht="30" customHeight="1" x14ac:dyDescent="0.25">
      <c r="A56" s="7" t="s">
        <v>87</v>
      </c>
      <c r="B56" s="38">
        <v>71823033614</v>
      </c>
      <c r="C56" s="19" t="s">
        <v>10</v>
      </c>
      <c r="D56" s="20">
        <v>315</v>
      </c>
      <c r="E56" s="7" t="s">
        <v>46</v>
      </c>
    </row>
    <row r="57" spans="1:12" ht="30" customHeight="1" x14ac:dyDescent="0.25">
      <c r="A57" s="9" t="s">
        <v>88</v>
      </c>
      <c r="B57" s="58">
        <v>57159149897</v>
      </c>
      <c r="C57" s="17" t="s">
        <v>10</v>
      </c>
      <c r="D57" s="13">
        <v>2028.89</v>
      </c>
      <c r="E57" s="9" t="s">
        <v>100</v>
      </c>
    </row>
    <row r="58" spans="1:12" ht="30" customHeight="1" x14ac:dyDescent="0.25">
      <c r="A58" s="9" t="s">
        <v>88</v>
      </c>
      <c r="B58" s="58">
        <v>57159149897</v>
      </c>
      <c r="C58" s="17" t="s">
        <v>10</v>
      </c>
      <c r="D58" s="13">
        <v>6.61</v>
      </c>
      <c r="E58" s="29" t="s">
        <v>89</v>
      </c>
    </row>
    <row r="59" spans="1:12" ht="30" customHeight="1" x14ac:dyDescent="0.25">
      <c r="A59" s="52" t="s">
        <v>88</v>
      </c>
      <c r="B59" s="53"/>
      <c r="C59" s="54"/>
      <c r="D59" s="11">
        <f>D57+D58</f>
        <v>2035.5</v>
      </c>
      <c r="E59" s="12"/>
    </row>
    <row r="60" spans="1:12" ht="30" customHeight="1" x14ac:dyDescent="0.25">
      <c r="A60" s="41" t="s">
        <v>90</v>
      </c>
      <c r="B60" s="19">
        <v>68765701887</v>
      </c>
      <c r="C60" s="19" t="s">
        <v>10</v>
      </c>
      <c r="D60" s="40">
        <v>60</v>
      </c>
      <c r="E60" s="40" t="s">
        <v>36</v>
      </c>
    </row>
    <row r="61" spans="1:12" ht="30" customHeight="1" x14ac:dyDescent="0.25">
      <c r="A61" s="7" t="s">
        <v>49</v>
      </c>
      <c r="B61" s="19">
        <v>85584865987</v>
      </c>
      <c r="C61" s="19" t="s">
        <v>10</v>
      </c>
      <c r="D61" s="20">
        <v>420.73</v>
      </c>
      <c r="E61" s="7" t="s">
        <v>21</v>
      </c>
      <c r="I61" s="24"/>
      <c r="J61" s="24"/>
    </row>
    <row r="62" spans="1:12" ht="30" customHeight="1" x14ac:dyDescent="0.25">
      <c r="A62" s="7" t="s">
        <v>48</v>
      </c>
      <c r="B62" s="19">
        <v>75037095052</v>
      </c>
      <c r="C62" s="19" t="s">
        <v>10</v>
      </c>
      <c r="D62" s="20">
        <v>190.04</v>
      </c>
      <c r="E62" s="7" t="s">
        <v>46</v>
      </c>
    </row>
    <row r="63" spans="1:12" ht="30" customHeight="1" x14ac:dyDescent="0.25">
      <c r="A63" s="7" t="s">
        <v>91</v>
      </c>
      <c r="B63" s="19">
        <v>90918289020</v>
      </c>
      <c r="C63" s="19" t="s">
        <v>10</v>
      </c>
      <c r="D63" s="20">
        <v>414.63</v>
      </c>
      <c r="E63" s="8" t="s">
        <v>61</v>
      </c>
    </row>
    <row r="64" spans="1:12" ht="30" customHeight="1" x14ac:dyDescent="0.25">
      <c r="A64" s="7" t="s">
        <v>38</v>
      </c>
      <c r="B64" s="21"/>
      <c r="C64" s="19"/>
      <c r="D64" s="20">
        <v>114.19</v>
      </c>
      <c r="E64" s="7" t="s">
        <v>39</v>
      </c>
    </row>
    <row r="65" spans="1:6" ht="30" customHeight="1" x14ac:dyDescent="0.25">
      <c r="A65" s="7" t="s">
        <v>43</v>
      </c>
      <c r="B65" s="19">
        <v>71981294715</v>
      </c>
      <c r="C65" s="19" t="s">
        <v>44</v>
      </c>
      <c r="D65" s="20">
        <v>30</v>
      </c>
      <c r="E65" s="7" t="s">
        <v>18</v>
      </c>
    </row>
    <row r="66" spans="1:6" ht="30" customHeight="1" x14ac:dyDescent="0.25">
      <c r="A66" s="9" t="s">
        <v>63</v>
      </c>
      <c r="B66" s="17">
        <v>97838993800</v>
      </c>
      <c r="C66" s="17" t="s">
        <v>10</v>
      </c>
      <c r="D66" s="13">
        <v>179.28</v>
      </c>
      <c r="E66" s="29" t="s">
        <v>33</v>
      </c>
    </row>
    <row r="67" spans="1:6" ht="30" customHeight="1" x14ac:dyDescent="0.25">
      <c r="A67" s="9" t="s">
        <v>63</v>
      </c>
      <c r="B67" s="17">
        <v>97838993800</v>
      </c>
      <c r="C67" s="17" t="s">
        <v>10</v>
      </c>
      <c r="D67" s="13">
        <v>201.69</v>
      </c>
      <c r="E67" s="29" t="s">
        <v>33</v>
      </c>
    </row>
    <row r="68" spans="1:6" ht="30" customHeight="1" x14ac:dyDescent="0.25">
      <c r="A68" s="52" t="s">
        <v>63</v>
      </c>
      <c r="B68" s="53"/>
      <c r="C68" s="54"/>
      <c r="D68" s="11">
        <f>D66+D67</f>
        <v>380.97</v>
      </c>
      <c r="E68" s="12"/>
    </row>
    <row r="69" spans="1:6" ht="30" customHeight="1" x14ac:dyDescent="0.25">
      <c r="A69" s="7" t="s">
        <v>45</v>
      </c>
      <c r="B69" s="19">
        <v>93152082975</v>
      </c>
      <c r="C69" s="19" t="s">
        <v>10</v>
      </c>
      <c r="D69" s="20">
        <v>88.43</v>
      </c>
      <c r="E69" s="7" t="s">
        <v>46</v>
      </c>
    </row>
    <row r="70" spans="1:6" ht="30" customHeight="1" x14ac:dyDescent="0.25">
      <c r="A70" s="41" t="s">
        <v>92</v>
      </c>
      <c r="B70" s="19">
        <v>38967655335</v>
      </c>
      <c r="C70" s="19" t="s">
        <v>10</v>
      </c>
      <c r="D70" s="40">
        <v>415.82</v>
      </c>
      <c r="E70" s="42" t="s">
        <v>33</v>
      </c>
    </row>
    <row r="71" spans="1:6" ht="30" customHeight="1" x14ac:dyDescent="0.25">
      <c r="A71" s="41" t="s">
        <v>93</v>
      </c>
      <c r="B71" s="19">
        <v>90854504124</v>
      </c>
      <c r="C71" s="19" t="s">
        <v>10</v>
      </c>
      <c r="D71" s="40">
        <v>6.64</v>
      </c>
      <c r="E71" s="42" t="s">
        <v>33</v>
      </c>
    </row>
    <row r="72" spans="1:6" ht="30" customHeight="1" x14ac:dyDescent="0.25">
      <c r="A72" s="41" t="s">
        <v>94</v>
      </c>
      <c r="B72" s="19">
        <v>43817701790</v>
      </c>
      <c r="C72" s="19" t="s">
        <v>35</v>
      </c>
      <c r="D72" s="40">
        <v>5</v>
      </c>
      <c r="E72" s="42" t="s">
        <v>33</v>
      </c>
    </row>
    <row r="73" spans="1:6" ht="30" customHeight="1" x14ac:dyDescent="0.25">
      <c r="A73" s="41" t="s">
        <v>95</v>
      </c>
      <c r="B73" s="35" t="s">
        <v>96</v>
      </c>
      <c r="C73" s="19" t="s">
        <v>35</v>
      </c>
      <c r="D73" s="40">
        <v>5.6</v>
      </c>
      <c r="E73" s="42" t="s">
        <v>62</v>
      </c>
    </row>
    <row r="74" spans="1:6" ht="30" customHeight="1" x14ac:dyDescent="0.25">
      <c r="A74" s="9" t="s">
        <v>97</v>
      </c>
      <c r="B74" s="17">
        <v>71642207963</v>
      </c>
      <c r="C74" s="17" t="s">
        <v>10</v>
      </c>
      <c r="D74" s="13">
        <v>35.950000000000003</v>
      </c>
      <c r="E74" s="9" t="s">
        <v>59</v>
      </c>
    </row>
    <row r="75" spans="1:6" ht="30" customHeight="1" x14ac:dyDescent="0.25">
      <c r="A75" s="9" t="s">
        <v>97</v>
      </c>
      <c r="B75" s="17">
        <v>71642207963</v>
      </c>
      <c r="C75" s="17" t="s">
        <v>10</v>
      </c>
      <c r="D75" s="13">
        <v>7.97</v>
      </c>
      <c r="E75" s="29" t="s">
        <v>62</v>
      </c>
    </row>
    <row r="76" spans="1:6" ht="30" customHeight="1" x14ac:dyDescent="0.25">
      <c r="A76" s="52" t="s">
        <v>97</v>
      </c>
      <c r="B76" s="53"/>
      <c r="C76" s="54"/>
      <c r="D76" s="11">
        <f>D74+D75</f>
        <v>43.92</v>
      </c>
      <c r="E76" s="12"/>
      <c r="F76" s="33"/>
    </row>
    <row r="77" spans="1:6" s="34" customFormat="1" ht="30" customHeight="1" x14ac:dyDescent="0.25">
      <c r="A77" s="41" t="s">
        <v>98</v>
      </c>
      <c r="B77" s="19">
        <v>12863227477</v>
      </c>
      <c r="C77" s="39" t="s">
        <v>10</v>
      </c>
      <c r="D77" s="40">
        <v>60</v>
      </c>
      <c r="E77" s="40" t="s">
        <v>36</v>
      </c>
      <c r="F77" s="59"/>
    </row>
    <row r="78" spans="1:6" ht="30" customHeight="1" x14ac:dyDescent="0.25">
      <c r="A78" s="55"/>
      <c r="B78" s="56"/>
      <c r="C78" s="57"/>
      <c r="D78" s="27">
        <f>D10+D15+D16+D17+D18+D19+D20+D21+D24+D25+D26+D29+D30+D31+D32+D37+D38+D39+D40+D41+D42+D43+D44+D45+D48+D49+D50+D51+D55+D56+D59+D60+D61+D62+D63+D64+D65+D68+D69+D70+D71+D72+D73+D76+D77</f>
        <v>14654.189999999999</v>
      </c>
      <c r="E78" s="28"/>
    </row>
    <row r="79" spans="1:6" ht="15" customHeight="1" x14ac:dyDescent="0.25"/>
    <row r="80" spans="1:6" ht="15" customHeight="1" x14ac:dyDescent="0.25">
      <c r="A80" t="s">
        <v>65</v>
      </c>
    </row>
    <row r="81" spans="5:5" ht="15" customHeight="1" x14ac:dyDescent="0.25"/>
    <row r="82" spans="5:5" ht="15" customHeight="1" x14ac:dyDescent="0.25"/>
    <row r="83" spans="5:5" ht="15" customHeight="1" x14ac:dyDescent="0.25"/>
    <row r="84" spans="5:5" ht="15" customHeight="1" x14ac:dyDescent="0.25"/>
    <row r="85" spans="5:5" ht="15" customHeight="1" x14ac:dyDescent="0.25"/>
    <row r="86" spans="5:5" ht="15" customHeight="1" x14ac:dyDescent="0.25">
      <c r="E86" s="25"/>
    </row>
    <row r="87" spans="5:5" ht="15" customHeight="1" x14ac:dyDescent="0.25"/>
    <row r="88" spans="5:5" ht="15" customHeight="1" x14ac:dyDescent="0.25"/>
    <row r="89" spans="5:5" ht="15" customHeight="1" x14ac:dyDescent="0.25"/>
    <row r="90" spans="5:5" ht="15" customHeight="1" x14ac:dyDescent="0.25"/>
    <row r="91" spans="5:5" ht="15" customHeight="1" x14ac:dyDescent="0.25"/>
    <row r="92" spans="5:5" ht="15" customHeight="1" x14ac:dyDescent="0.25"/>
    <row r="93" spans="5:5" ht="15" customHeight="1" x14ac:dyDescent="0.25"/>
    <row r="94" spans="5:5" ht="15" customHeight="1" x14ac:dyDescent="0.25"/>
    <row r="95" spans="5:5" ht="15" customHeight="1" x14ac:dyDescent="0.25"/>
    <row r="96" spans="5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</sheetData>
  <mergeCells count="14">
    <mergeCell ref="A78:C78"/>
    <mergeCell ref="A15:C15"/>
    <mergeCell ref="A55:C55"/>
    <mergeCell ref="A48:C48"/>
    <mergeCell ref="A1:C1"/>
    <mergeCell ref="A2:C2"/>
    <mergeCell ref="A4:E4"/>
    <mergeCell ref="A37:C37"/>
    <mergeCell ref="A59:C59"/>
    <mergeCell ref="A76:C76"/>
    <mergeCell ref="A29:C29"/>
    <mergeCell ref="A68:C68"/>
    <mergeCell ref="A24:C24"/>
    <mergeCell ref="A10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16" sqref="D16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9" t="s">
        <v>0</v>
      </c>
      <c r="B1" s="49"/>
      <c r="C1" s="49"/>
    </row>
    <row r="2" spans="1:5" x14ac:dyDescent="0.25">
      <c r="A2" s="50" t="s">
        <v>1</v>
      </c>
      <c r="B2" s="50"/>
      <c r="C2" s="50"/>
    </row>
    <row r="4" spans="1:5" x14ac:dyDescent="0.25">
      <c r="A4" s="51" t="s">
        <v>66</v>
      </c>
      <c r="B4" s="51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0" t="s">
        <v>5</v>
      </c>
      <c r="B6" s="14" t="s">
        <v>6</v>
      </c>
      <c r="C6" s="3"/>
      <c r="D6" s="4"/>
      <c r="E6" s="3"/>
    </row>
    <row r="7" spans="1:5" ht="30" customHeight="1" x14ac:dyDescent="0.25">
      <c r="A7" s="20">
        <f>115337.82+435.36+354.69+129.22</f>
        <v>116257.09000000001</v>
      </c>
      <c r="B7" s="1" t="s">
        <v>9</v>
      </c>
      <c r="C7" s="3"/>
      <c r="D7" s="3"/>
      <c r="E7" s="3"/>
    </row>
    <row r="8" spans="1:5" ht="30" customHeight="1" x14ac:dyDescent="0.25">
      <c r="A8" s="20">
        <f>17839.97+71.83+58.52+21.32</f>
        <v>17991.640000000003</v>
      </c>
      <c r="B8" s="1" t="s">
        <v>24</v>
      </c>
      <c r="C8" s="3"/>
      <c r="D8" s="3"/>
      <c r="E8" s="3"/>
    </row>
    <row r="9" spans="1:5" ht="30" customHeight="1" x14ac:dyDescent="0.25">
      <c r="A9" s="20"/>
      <c r="B9" s="2" t="s">
        <v>40</v>
      </c>
      <c r="C9" s="3"/>
      <c r="D9" s="3"/>
      <c r="E9" s="3"/>
    </row>
    <row r="10" spans="1:5" ht="30" customHeight="1" x14ac:dyDescent="0.25">
      <c r="A10" s="20">
        <f>17400+706.94</f>
        <v>18106.939999999999</v>
      </c>
      <c r="B10" s="1" t="s">
        <v>25</v>
      </c>
      <c r="C10" s="3"/>
      <c r="D10" s="3"/>
      <c r="E10" s="3"/>
    </row>
    <row r="11" spans="1:5" ht="30" customHeight="1" x14ac:dyDescent="0.25">
      <c r="A11" s="20">
        <f>40+5000+125+125</f>
        <v>5290</v>
      </c>
      <c r="B11" s="1" t="s">
        <v>19</v>
      </c>
      <c r="C11" s="3"/>
      <c r="D11" s="3"/>
      <c r="E11" s="3"/>
    </row>
    <row r="12" spans="1:5" ht="30" customHeight="1" x14ac:dyDescent="0.25">
      <c r="A12" s="20"/>
      <c r="B12" s="1" t="s">
        <v>31</v>
      </c>
      <c r="C12" s="3"/>
      <c r="D12" s="3"/>
      <c r="E12" s="3"/>
    </row>
    <row r="13" spans="1:5" ht="30" customHeight="1" x14ac:dyDescent="0.25">
      <c r="A13" s="20">
        <v>2269.1799999999998</v>
      </c>
      <c r="B13" s="7" t="s">
        <v>23</v>
      </c>
      <c r="C13" s="3"/>
      <c r="D13" s="3"/>
      <c r="E13" s="3"/>
    </row>
    <row r="14" spans="1:5" ht="30" customHeight="1" x14ac:dyDescent="0.25">
      <c r="A14" s="20">
        <v>411.76</v>
      </c>
      <c r="B14" s="2" t="s">
        <v>30</v>
      </c>
      <c r="C14" s="22"/>
      <c r="D14" s="3"/>
      <c r="E14" s="3"/>
    </row>
    <row r="15" spans="1:5" ht="30" customHeight="1" x14ac:dyDescent="0.25">
      <c r="A15" s="20"/>
      <c r="B15" s="2" t="s">
        <v>41</v>
      </c>
      <c r="C15" s="22"/>
      <c r="D15" s="3"/>
      <c r="E15" s="3"/>
    </row>
    <row r="16" spans="1:5" ht="30" customHeight="1" x14ac:dyDescent="0.25">
      <c r="A16" s="20"/>
      <c r="B16" s="2" t="s">
        <v>58</v>
      </c>
      <c r="C16" s="22"/>
      <c r="D16" s="3"/>
      <c r="E16" s="3"/>
    </row>
    <row r="17" spans="1:5" ht="30" customHeight="1" x14ac:dyDescent="0.25">
      <c r="A17" s="16">
        <f>SUM(A7:A16)</f>
        <v>160326.61000000002</v>
      </c>
      <c r="B17" s="15" t="s">
        <v>17</v>
      </c>
      <c r="C17" s="3"/>
      <c r="D17" s="3"/>
      <c r="E17" s="3"/>
    </row>
    <row r="18" spans="1:5" ht="15" customHeight="1" x14ac:dyDescent="0.25">
      <c r="A18" s="18"/>
      <c r="B18" s="3"/>
      <c r="C18" s="3"/>
      <c r="D18" s="3"/>
      <c r="E18" s="3"/>
    </row>
    <row r="19" spans="1:5" ht="15" customHeight="1" x14ac:dyDescent="0.25">
      <c r="A19" s="18" t="s">
        <v>67</v>
      </c>
      <c r="B19" s="3"/>
      <c r="C19" s="3"/>
      <c r="D19" s="3"/>
      <c r="E19" s="3"/>
    </row>
    <row r="20" spans="1:5" ht="15" customHeight="1" x14ac:dyDescent="0.25">
      <c r="A20" s="18"/>
      <c r="B20" s="3"/>
      <c r="C20" s="3"/>
      <c r="D20" s="3"/>
      <c r="E20" s="3"/>
    </row>
    <row r="21" spans="1:5" ht="15" customHeight="1" x14ac:dyDescent="0.25">
      <c r="A21" s="18"/>
      <c r="B21" s="3"/>
      <c r="C21" s="3"/>
      <c r="D21" s="3"/>
      <c r="E21" s="3"/>
    </row>
    <row r="22" spans="1:5" ht="15" customHeight="1" x14ac:dyDescent="0.25">
      <c r="A22" s="18"/>
      <c r="B22" s="3"/>
      <c r="C22" s="3"/>
      <c r="D22" s="3"/>
      <c r="E22" s="3"/>
    </row>
    <row r="23" spans="1:5" ht="15" customHeight="1" x14ac:dyDescent="0.25">
      <c r="A23" s="18"/>
      <c r="B23" s="3"/>
      <c r="C23" s="3"/>
      <c r="D23" s="3"/>
      <c r="E23" s="3"/>
    </row>
    <row r="24" spans="1:5" ht="15" customHeight="1" x14ac:dyDescent="0.25">
      <c r="A24" s="18"/>
      <c r="B24" s="3"/>
      <c r="C24" s="3"/>
      <c r="D24" s="3"/>
      <c r="E24" s="3"/>
    </row>
    <row r="25" spans="1:5" ht="15" customHeight="1" x14ac:dyDescent="0.25">
      <c r="A25" s="18"/>
      <c r="B25" s="3"/>
      <c r="C25" s="3"/>
      <c r="D25" s="3"/>
      <c r="E25" s="3"/>
    </row>
    <row r="26" spans="1:5" ht="15" customHeight="1" x14ac:dyDescent="0.25">
      <c r="A26" s="18"/>
      <c r="B26" s="3"/>
      <c r="C26" s="3"/>
      <c r="D26" s="3"/>
      <c r="E26" s="3"/>
    </row>
    <row r="27" spans="1:5" ht="15" customHeight="1" x14ac:dyDescent="0.25">
      <c r="A27" s="18"/>
      <c r="B27" s="3"/>
      <c r="C27" s="3"/>
      <c r="D27" s="3"/>
      <c r="E27" s="3"/>
    </row>
    <row r="28" spans="1:5" ht="15" customHeight="1" x14ac:dyDescent="0.25">
      <c r="A28" s="18"/>
      <c r="B28" s="3"/>
      <c r="C28" s="3"/>
      <c r="D28" s="3"/>
      <c r="E28" s="3"/>
    </row>
    <row r="29" spans="1:5" ht="15" customHeight="1" x14ac:dyDescent="0.25">
      <c r="A29" s="18"/>
      <c r="B29" s="3"/>
      <c r="C29" s="3"/>
      <c r="D29" s="3"/>
      <c r="E29" s="3"/>
    </row>
    <row r="30" spans="1:5" ht="15" customHeight="1" x14ac:dyDescent="0.25">
      <c r="A30" s="18"/>
      <c r="B30" s="3"/>
      <c r="C30" s="3"/>
      <c r="D30" s="3"/>
      <c r="E30" s="3"/>
    </row>
    <row r="31" spans="1:5" ht="15" customHeight="1" x14ac:dyDescent="0.25">
      <c r="A31" s="18"/>
      <c r="B31" s="3"/>
      <c r="C31" s="3"/>
      <c r="D31" s="3"/>
      <c r="E31" s="3"/>
    </row>
    <row r="32" spans="1:5" ht="15" customHeight="1" x14ac:dyDescent="0.25">
      <c r="A32" s="18"/>
      <c r="B32" s="3"/>
      <c r="C32" s="3"/>
      <c r="D32" s="3"/>
      <c r="E32" s="3"/>
    </row>
    <row r="33" spans="1:5" ht="15" customHeight="1" x14ac:dyDescent="0.25">
      <c r="A33" s="18"/>
      <c r="B33" s="3"/>
      <c r="C33" s="3"/>
      <c r="D33" s="3"/>
      <c r="E33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06-2025, Kategorija 1 </vt:lpstr>
      <vt:lpstr>06-2025,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2025-07-18T13:20:25Z</dcterms:modified>
</cp:coreProperties>
</file>