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 activeTab="1"/>
  </bookViews>
  <sheets>
    <sheet name="11-2024, Kategorija 1" sheetId="1" r:id="rId1"/>
    <sheet name="11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25" i="1"/>
  <c r="D43" i="1"/>
  <c r="A11" i="3"/>
  <c r="A14" i="3"/>
  <c r="A7" i="3"/>
  <c r="A8" i="3"/>
  <c r="D11" i="1" l="1"/>
  <c r="D29" i="1" l="1"/>
  <c r="A16" i="3" l="1"/>
</calcChain>
</file>

<file path=xl/sharedStrings.xml><?xml version="1.0" encoding="utf-8"?>
<sst xmlns="http://schemas.openxmlformats.org/spreadsheetml/2006/main" count="177" uniqueCount="93">
  <si>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</si>
  <si>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</si>
  <si>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</si>
  <si>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</si>
  <si>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</si>
  <si>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</si>
  <si>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</si>
  <si>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</si>
  <si>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</si>
  <si>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</si>
  <si>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</si>
  <si>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</si>
  <si>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</si>
  <si>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</si>
  <si>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</si>
  <si>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</si>
  <si>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</si>
  <si>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</si>
  <si>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</si>
  <si>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</si>
  <si>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</si>
  <si>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</si>
  <si>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</si>
  <si>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</si>
  <si>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</si>
  <si>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</si>
  <si>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</si>
  <si>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</si>
  <si>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R-GLOBAL d.o.o.</t>
  </si>
  <si>
    <t>Ukupno VODOOPSKRBA I ODVODNJA d.o.o.</t>
  </si>
  <si>
    <t>ZAGREBAČKI ELEKTRIČNI TRAMVAJ d.o.o.</t>
  </si>
  <si>
    <t>FINA</t>
  </si>
  <si>
    <t>3232 - Usluge tekućeg i investicijskog održavanja</t>
  </si>
  <si>
    <t>3239 - Ostale usluge</t>
  </si>
  <si>
    <t>3291 - Naknade za rad predstavničkih i izvršnih tijela, povjerenstva i sl.</t>
  </si>
  <si>
    <t>3214 - Ostale naknade troškova zaposlenima</t>
  </si>
  <si>
    <t>HEP-OPSKRBA d.o.o.</t>
  </si>
  <si>
    <t>3223 - Energija</t>
  </si>
  <si>
    <t>OPTI PRINT ADRIA d.o.o.</t>
  </si>
  <si>
    <t>OPTIMUS LAB d.o.o.</t>
  </si>
  <si>
    <t>ČAKOVEC</t>
  </si>
  <si>
    <t>ZAGREBAČKI HOLDIN PODRUŽNICA ČISTOĆA d.o.o.</t>
  </si>
  <si>
    <t>EPP d.o.o.</t>
  </si>
  <si>
    <t>3221 - Uredski materijal i ostali materijalni rashodi</t>
  </si>
  <si>
    <t>GRADSKA PLINARA ZAGREB-OPSKRBA  d.o.o.</t>
  </si>
  <si>
    <t>SESVETE</t>
  </si>
  <si>
    <t>3213 - Stručno usavršavanje zapolenika</t>
  </si>
  <si>
    <t>IBS TECH d.o.o.</t>
  </si>
  <si>
    <t>3299 - Ostali nespomenuti rashodi poslovanja</t>
  </si>
  <si>
    <t>3224 - Materijal i dijelovi za tekuće i investicijsko održavanje</t>
  </si>
  <si>
    <t>4241 - Knjige</t>
  </si>
  <si>
    <t>HP-HRVATSKA POŠTA d.d.</t>
  </si>
  <si>
    <t>NARODNE NOVINE d.d.</t>
  </si>
  <si>
    <t>Državni proračun</t>
  </si>
  <si>
    <t>3433 - Zatezne kamate</t>
  </si>
  <si>
    <t>ZVIBOR d.o.o.</t>
  </si>
  <si>
    <t>Ukupno 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</si>
  <si>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</si>
  <si>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METEOR GRUPA - LABUD d.o.o.</t>
  </si>
  <si>
    <t>LUCIJA TUSTANIĆ</t>
  </si>
  <si>
    <t>3237 - Ugovori o djelu</t>
  </si>
  <si>
    <t>ZADAR</t>
  </si>
  <si>
    <t>DUGO SELO</t>
  </si>
  <si>
    <t>INFORMACIJA O TROŠENJU SREDSTAVA ZA studeni 2024.g</t>
  </si>
  <si>
    <t>UDRUGA HRVATSKIH SREDNJOŠKOLSKIH RAVNATELJA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</si>
  <si>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</si>
  <si>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</si>
  <si>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>HERCEGOVA TRGOVINA d.o.o.</t>
  </si>
  <si>
    <t>DINOP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</si>
  <si>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00042324329</t>
    </r>
  </si>
  <si>
    <t>Sesvete, 19.12.2024.</t>
  </si>
  <si>
    <t>19.12.2024.</t>
  </si>
  <si>
    <t>Till trade d.o.o.</t>
  </si>
  <si>
    <t>DAMIR ŠKARPA</t>
  </si>
  <si>
    <t>HRT - ŠARIĆ d.o.o.</t>
  </si>
  <si>
    <t>LIMES PLUS d.o.o.</t>
  </si>
  <si>
    <t>DIMNJAČARSKA OBRTNIČKA ZADRUGA-SEKTOR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</si>
  <si>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01254445043</t>
    </r>
  </si>
  <si>
    <t>Ukupno AKD-ZAŠTITA d.o.o.</t>
  </si>
  <si>
    <t>3133 - Doprinos za obvezno osiguranje u slučaju nezaposlenosti</t>
  </si>
  <si>
    <t xml:space="preserve">3433 - Zatezne kamate </t>
  </si>
  <si>
    <t>3296 - Troškovi sudskih postupaka</t>
  </si>
  <si>
    <t>Odvjetnica Tamara Crnkić Gotovac</t>
  </si>
  <si>
    <t>BLINK INFO d.o.o.</t>
  </si>
  <si>
    <t>HRVATSKO DEBATNO DRUŠTVO</t>
  </si>
  <si>
    <t xml:space="preserve">HGSPOT GRUPA d.o.o. </t>
  </si>
  <si>
    <t>ELLIN SVIJET j.d.o.o.</t>
  </si>
  <si>
    <t>CVJEĆARSKO SVJEĆARSKI OBRT "MAGNOLIJA"</t>
  </si>
  <si>
    <t>66151248200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</si>
  <si>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00635590020</t>
    </r>
  </si>
  <si>
    <t>ŽELJEZARIJA JOLE d.o.o.</t>
  </si>
  <si>
    <t>PAPIRNICA MAKSIMIR BIROMA d.o.o.</t>
  </si>
  <si>
    <t>INFORMACIJA O TROŠENJU SREDSTAVA ZA studeni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</si>
</sst>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0" fillId="0" borderId="5" xfId="0" applyBorder="1" applyAlignment="1"/>
    <xf numFmtId="0" fontId="0" fillId="3" borderId="1" xfId="0" applyFill="1" applyBorder="1" applyAlignment="1">
      <alignment wrapText="1"/>
    </xf>
    <xf numFmtId="0" fontId="0" fillId="2" borderId="0" xfId="0" applyFill="1"/>
    <xf numFmtId="0" fontId="0" fillId="0" borderId="1" xfId="0" applyBorder="1" applyAlignment="1">
      <alignment horizontal="right"/>
    </xf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0" borderId="1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2" borderId="10" xfId="0" applyFill="1" applyBorder="1"/>
    <xf numFmtId="0" fontId="0" fillId="2" borderId="10" xfId="0" applyFill="1" applyBorder="1" applyAlignment="1">
      <alignment horizontal="right"/>
    </xf>
    <xf numFmtId="164" fontId="0" fillId="2" borderId="10" xfId="0" applyNumberFormat="1" applyFill="1" applyBorder="1"/>
    <xf numFmtId="0" fontId="0" fillId="2" borderId="10" xfId="0" applyFill="1" applyBorder="1" applyAlignment="1">
      <alignment wrapText="1"/>
    </xf>
    <xf numFmtId="0" fontId="0" fillId="0" borderId="12" xfId="0" applyBorder="1"/>
    <xf numFmtId="0" fontId="4" fillId="2" borderId="12" xfId="0" applyFont="1" applyFill="1" applyBorder="1"/>
    <xf numFmtId="0" fontId="4" fillId="2" borderId="6" xfId="0" applyFont="1" applyFill="1" applyBorder="1"/>
    <xf numFmtId="0" fontId="0" fillId="0" borderId="6" xfId="0" applyBorder="1"/>
    <xf numFmtId="0" fontId="4" fillId="2" borderId="13" xfId="0" applyFont="1" applyFill="1" applyBorder="1"/>
    <xf numFmtId="0" fontId="0" fillId="2" borderId="13" xfId="0" applyFill="1" applyBorder="1"/>
    <xf numFmtId="0" fontId="0" fillId="2" borderId="13" xfId="0" applyFill="1" applyBorder="1" applyAlignment="1">
      <alignment horizontal="right"/>
    </xf>
    <xf numFmtId="164" fontId="0" fillId="2" borderId="13" xfId="0" applyNumberFormat="1" applyFill="1" applyBorder="1"/>
    <xf numFmtId="0" fontId="0" fillId="2" borderId="13" xfId="0" applyFill="1" applyBorder="1" applyAlignment="1">
      <alignment wrapText="1"/>
    </xf>
    <xf numFmtId="0" fontId="4" fillId="2" borderId="13" xfId="0" applyFont="1" applyFill="1" applyBorder="1" applyAlignment="1">
      <alignment horizontal="right"/>
    </xf>
    <xf numFmtId="164" fontId="4" fillId="2" borderId="13" xfId="0" applyNumberFormat="1" applyFont="1" applyFill="1" applyBorder="1"/>
    <xf numFmtId="0" fontId="4" fillId="2" borderId="13" xfId="0" applyFont="1" applyFill="1" applyBorder="1" applyAlignment="1">
      <alignment wrapText="1"/>
    </xf>
    <xf numFmtId="0" fontId="0" fillId="2" borderId="14" xfId="0" applyFill="1" applyBorder="1"/>
    <xf numFmtId="0" fontId="0" fillId="2" borderId="14" xfId="0" applyFill="1" applyBorder="1" applyAlignment="1">
      <alignment horizontal="right"/>
    </xf>
    <xf numFmtId="164" fontId="0" fillId="2" borderId="14" xfId="0" applyNumberForma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64" fontId="4" fillId="2" borderId="1" xfId="0" applyNumberFormat="1" applyFont="1" applyFill="1" applyBorder="1"/>
    <xf numFmtId="164" fontId="0" fillId="0" borderId="1" xfId="0" applyNumberFormat="1" applyFill="1" applyBorder="1"/>
    <xf numFmtId="0" fontId="0" fillId="0" borderId="1" xfId="0" applyFill="1" applyBorder="1"/>
    <xf numFmtId="0" fontId="4" fillId="2" borderId="11" xfId="0" applyFont="1" applyFill="1" applyBorder="1"/>
    <xf numFmtId="0" fontId="4" fillId="2" borderId="11" xfId="0" applyFont="1" applyFill="1" applyBorder="1" applyAlignment="1">
      <alignment horizontal="right"/>
    </xf>
    <xf numFmtId="164" fontId="4" fillId="2" borderId="11" xfId="0" applyNumberFormat="1" applyFont="1" applyFill="1" applyBorder="1"/>
    <xf numFmtId="0" fontId="0" fillId="2" borderId="1" xfId="0" applyFill="1" applyBorder="1" applyAlignment="1">
      <alignment horizontal="center"/>
    </xf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0" fontId="0" fillId="3" borderId="13" xfId="0" applyFill="1" applyBorder="1"/>
    <xf numFmtId="0" fontId="0" fillId="3" borderId="13" xfId="0" applyFill="1" applyBorder="1" applyAlignment="1">
      <alignment horizontal="right"/>
    </xf>
    <xf numFmtId="164" fontId="0" fillId="3" borderId="13" xfId="0" applyNumberFormat="1" applyFill="1" applyBorder="1"/>
    <xf numFmtId="0" fontId="0" fillId="0" borderId="1" xfId="0" applyFont="1" applyBorder="1"/>
    <xf numFmtId="0" fontId="1" fillId="5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8"/>
  <sheetViews>
    <sheetView workbookViewId="0">
      <selection activeCell="E65" sqref="E65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6" x14ac:dyDescent="0.25">
      <c r="A1" s="77" t="s">
        <v>0</v>
      </c>
      <c r="B1" s="77"/>
      <c r="C1" s="77"/>
    </row>
    <row r="2" spans="1:6" x14ac:dyDescent="0.25">
      <c r="A2" s="78" t="s">
        <v>1</v>
      </c>
      <c r="B2" s="78"/>
      <c r="C2" s="78"/>
    </row>
    <row r="4" spans="1:6" x14ac:dyDescent="0.25">
      <c r="A4" s="79" t="s">
        <v>63</v>
      </c>
      <c r="B4" s="79"/>
      <c r="C4" s="79"/>
      <c r="D4" s="79"/>
      <c r="E4" s="79"/>
    </row>
    <row r="5" spans="1:6" x14ac:dyDescent="0.25">
      <c r="E5" t="s">
        <v>7</v>
      </c>
    </row>
    <row r="6" spans="1:6" ht="30" x14ac:dyDescent="0.25">
      <c r="A6" s="14" t="s">
        <v>2</v>
      </c>
      <c r="B6" s="14" t="s">
        <v>3</v>
      </c>
      <c r="C6" s="15" t="s">
        <v>4</v>
      </c>
      <c r="D6" s="15" t="s">
        <v>5</v>
      </c>
      <c r="E6" s="14" t="s">
        <v>6</v>
      </c>
    </row>
    <row r="7" spans="1:6" ht="30" customHeight="1" x14ac:dyDescent="0.25">
      <c r="A7" s="39" t="s">
        <v>58</v>
      </c>
      <c r="B7" s="40">
        <v>23359164583</v>
      </c>
      <c r="C7" s="40" t="s">
        <v>10</v>
      </c>
      <c r="D7" s="41">
        <v>18.899999999999999</v>
      </c>
      <c r="E7" s="42" t="s">
        <v>43</v>
      </c>
    </row>
    <row r="8" spans="1:6" ht="30" customHeight="1" x14ac:dyDescent="0.25">
      <c r="A8" s="48" t="s">
        <v>64</v>
      </c>
      <c r="B8" s="49">
        <v>75780877581</v>
      </c>
      <c r="C8" s="49" t="s">
        <v>10</v>
      </c>
      <c r="D8" s="50">
        <v>70</v>
      </c>
      <c r="E8" s="51" t="s">
        <v>46</v>
      </c>
    </row>
    <row r="9" spans="1:6" s="43" customFormat="1" ht="30" customHeight="1" x14ac:dyDescent="0.25">
      <c r="A9" s="69" t="s">
        <v>65</v>
      </c>
      <c r="B9" s="70" t="s">
        <v>66</v>
      </c>
      <c r="C9" s="70" t="s">
        <v>10</v>
      </c>
      <c r="D9" s="71">
        <v>49.6</v>
      </c>
      <c r="E9" s="69" t="s">
        <v>33</v>
      </c>
      <c r="F9" s="46"/>
    </row>
    <row r="10" spans="1:6" s="43" customFormat="1" ht="30" customHeight="1" x14ac:dyDescent="0.25">
      <c r="A10" s="69" t="s">
        <v>65</v>
      </c>
      <c r="B10" s="70" t="s">
        <v>66</v>
      </c>
      <c r="C10" s="70" t="s">
        <v>10</v>
      </c>
      <c r="D10" s="71">
        <v>49.6</v>
      </c>
      <c r="E10" s="69" t="s">
        <v>33</v>
      </c>
      <c r="F10" s="46"/>
    </row>
    <row r="11" spans="1:6" s="43" customFormat="1" ht="30" customHeight="1" x14ac:dyDescent="0.25">
      <c r="A11" s="74" t="s">
        <v>78</v>
      </c>
      <c r="B11" s="75"/>
      <c r="C11" s="76"/>
      <c r="D11" s="12">
        <f>D9+D10</f>
        <v>99.2</v>
      </c>
      <c r="E11" s="13"/>
      <c r="F11" s="46"/>
    </row>
    <row r="12" spans="1:6" s="44" customFormat="1" ht="30" customHeight="1" x14ac:dyDescent="0.25">
      <c r="A12" s="47" t="s">
        <v>51</v>
      </c>
      <c r="B12" s="52">
        <v>87311810356</v>
      </c>
      <c r="C12" s="52" t="s">
        <v>10</v>
      </c>
      <c r="D12" s="53">
        <v>36.76</v>
      </c>
      <c r="E12" s="47" t="s">
        <v>22</v>
      </c>
      <c r="F12" s="45"/>
    </row>
    <row r="13" spans="1:6" s="44" customFormat="1" ht="30" customHeight="1" x14ac:dyDescent="0.25">
      <c r="A13" s="47" t="s">
        <v>67</v>
      </c>
      <c r="B13" s="52">
        <v>37927948281</v>
      </c>
      <c r="C13" s="52" t="s">
        <v>10</v>
      </c>
      <c r="D13" s="53">
        <v>53</v>
      </c>
      <c r="E13" s="54" t="s">
        <v>43</v>
      </c>
      <c r="F13" s="45"/>
    </row>
    <row r="14" spans="1:6" s="44" customFormat="1" ht="30" customHeight="1" x14ac:dyDescent="0.25">
      <c r="A14" s="47" t="s">
        <v>68</v>
      </c>
      <c r="B14" s="52" t="s">
        <v>69</v>
      </c>
      <c r="C14" s="52" t="s">
        <v>45</v>
      </c>
      <c r="D14" s="53">
        <v>157.85</v>
      </c>
      <c r="E14" s="9" t="s">
        <v>49</v>
      </c>
      <c r="F14" s="45"/>
    </row>
    <row r="15" spans="1:6" s="44" customFormat="1" ht="30" customHeight="1" x14ac:dyDescent="0.25">
      <c r="A15" s="47" t="s">
        <v>72</v>
      </c>
      <c r="B15" s="52">
        <v>33663262662</v>
      </c>
      <c r="C15" s="52" t="s">
        <v>10</v>
      </c>
      <c r="D15" s="53">
        <v>100</v>
      </c>
      <c r="E15" s="8" t="s">
        <v>48</v>
      </c>
      <c r="F15" s="45"/>
    </row>
    <row r="16" spans="1:6" ht="30" customHeight="1" x14ac:dyDescent="0.25">
      <c r="A16" s="8" t="s">
        <v>44</v>
      </c>
      <c r="B16" s="22">
        <v>74364571096</v>
      </c>
      <c r="C16" s="22" t="s">
        <v>10</v>
      </c>
      <c r="D16" s="23">
        <v>1053.5899999999999</v>
      </c>
      <c r="E16" s="9" t="s">
        <v>37</v>
      </c>
    </row>
    <row r="17" spans="1:13" ht="30" customHeight="1" x14ac:dyDescent="0.25">
      <c r="A17" s="8" t="s">
        <v>36</v>
      </c>
      <c r="B17" s="22">
        <v>63073332379</v>
      </c>
      <c r="C17" s="22" t="s">
        <v>10</v>
      </c>
      <c r="D17" s="23">
        <v>1972.93</v>
      </c>
      <c r="E17" s="8" t="s">
        <v>37</v>
      </c>
    </row>
    <row r="18" spans="1:13" ht="30" customHeight="1" x14ac:dyDescent="0.25">
      <c r="A18" s="8" t="s">
        <v>73</v>
      </c>
      <c r="B18" s="22">
        <v>82738559935</v>
      </c>
      <c r="C18" s="22" t="s">
        <v>10</v>
      </c>
      <c r="D18" s="23">
        <v>31.5</v>
      </c>
      <c r="E18" s="8" t="s">
        <v>50</v>
      </c>
    </row>
    <row r="19" spans="1:13" ht="30" customHeight="1" x14ac:dyDescent="0.25">
      <c r="A19" s="8" t="s">
        <v>74</v>
      </c>
      <c r="B19" s="22">
        <v>76454212077</v>
      </c>
      <c r="C19" s="22" t="s">
        <v>62</v>
      </c>
      <c r="D19" s="23">
        <v>878.76</v>
      </c>
      <c r="E19" s="8" t="s">
        <v>32</v>
      </c>
    </row>
    <row r="20" spans="1:13" ht="30" customHeight="1" x14ac:dyDescent="0.25">
      <c r="A20" s="8" t="s">
        <v>75</v>
      </c>
      <c r="B20" s="22">
        <v>57560191883</v>
      </c>
      <c r="C20" s="22" t="s">
        <v>10</v>
      </c>
      <c r="D20" s="23">
        <v>39.69</v>
      </c>
      <c r="E20" s="54" t="s">
        <v>43</v>
      </c>
    </row>
    <row r="21" spans="1:13" ht="30" customHeight="1" x14ac:dyDescent="0.25">
      <c r="A21" s="10" t="s">
        <v>12</v>
      </c>
      <c r="B21" s="20">
        <v>81793146560</v>
      </c>
      <c r="C21" s="20" t="s">
        <v>10</v>
      </c>
      <c r="D21" s="16">
        <v>65.28</v>
      </c>
      <c r="E21" s="10" t="s">
        <v>22</v>
      </c>
      <c r="I21" s="27"/>
      <c r="J21" s="27"/>
    </row>
    <row r="22" spans="1:13" ht="30" customHeight="1" x14ac:dyDescent="0.25">
      <c r="A22" s="10" t="s">
        <v>12</v>
      </c>
      <c r="B22" s="20">
        <v>81793146560</v>
      </c>
      <c r="C22" s="20" t="s">
        <v>10</v>
      </c>
      <c r="D22" s="16">
        <v>40.65</v>
      </c>
      <c r="E22" s="10" t="s">
        <v>22</v>
      </c>
      <c r="H22" s="29"/>
      <c r="I22" s="26"/>
      <c r="J22" s="28"/>
    </row>
    <row r="23" spans="1:13" ht="30" customHeight="1" x14ac:dyDescent="0.25">
      <c r="A23" s="10" t="s">
        <v>12</v>
      </c>
      <c r="B23" s="20">
        <v>81793146560</v>
      </c>
      <c r="C23" s="20" t="s">
        <v>10</v>
      </c>
      <c r="D23" s="16">
        <v>40.65</v>
      </c>
      <c r="E23" s="10" t="s">
        <v>22</v>
      </c>
    </row>
    <row r="24" spans="1:13" ht="30" customHeight="1" x14ac:dyDescent="0.25">
      <c r="A24" s="10" t="s">
        <v>12</v>
      </c>
      <c r="B24" s="20">
        <v>81793146560</v>
      </c>
      <c r="C24" s="20" t="s">
        <v>10</v>
      </c>
      <c r="D24" s="16">
        <v>15.46</v>
      </c>
      <c r="E24" s="10" t="s">
        <v>22</v>
      </c>
    </row>
    <row r="25" spans="1:13" ht="30" customHeight="1" x14ac:dyDescent="0.25">
      <c r="A25" s="74" t="s">
        <v>14</v>
      </c>
      <c r="B25" s="75"/>
      <c r="C25" s="76"/>
      <c r="D25" s="12">
        <f>D21+D22+D23+D24</f>
        <v>162.04000000000002</v>
      </c>
      <c r="E25" s="13"/>
      <c r="F25" s="31"/>
    </row>
    <row r="26" spans="1:13" ht="30" customHeight="1" x14ac:dyDescent="0.25">
      <c r="A26" s="8" t="s">
        <v>15</v>
      </c>
      <c r="B26" s="22">
        <v>70133616033</v>
      </c>
      <c r="C26" s="22" t="s">
        <v>10</v>
      </c>
      <c r="D26" s="23">
        <v>20.399999999999999</v>
      </c>
      <c r="E26" s="8" t="s">
        <v>22</v>
      </c>
    </row>
    <row r="27" spans="1:13" s="33" customFormat="1" ht="30" customHeight="1" x14ac:dyDescent="0.25">
      <c r="A27" s="10" t="s">
        <v>55</v>
      </c>
      <c r="B27" s="38" t="s">
        <v>57</v>
      </c>
      <c r="C27" s="20" t="s">
        <v>10</v>
      </c>
      <c r="D27" s="16">
        <v>214.38</v>
      </c>
      <c r="E27" s="32" t="s">
        <v>43</v>
      </c>
    </row>
    <row r="28" spans="1:13" ht="30" customHeight="1" x14ac:dyDescent="0.25">
      <c r="A28" s="10" t="s">
        <v>55</v>
      </c>
      <c r="B28" s="38" t="s">
        <v>57</v>
      </c>
      <c r="C28" s="20" t="s">
        <v>10</v>
      </c>
      <c r="D28" s="16">
        <v>102.8</v>
      </c>
      <c r="E28" s="32" t="s">
        <v>43</v>
      </c>
    </row>
    <row r="29" spans="1:13" ht="30" customHeight="1" x14ac:dyDescent="0.25">
      <c r="A29" s="74" t="s">
        <v>56</v>
      </c>
      <c r="B29" s="75"/>
      <c r="C29" s="76"/>
      <c r="D29" s="12">
        <f>D27+D28</f>
        <v>317.18</v>
      </c>
      <c r="E29" s="13"/>
    </row>
    <row r="30" spans="1:13" ht="30" customHeight="1" x14ac:dyDescent="0.25">
      <c r="A30" s="8" t="s">
        <v>76</v>
      </c>
      <c r="B30" s="22" t="s">
        <v>77</v>
      </c>
      <c r="C30" s="22" t="s">
        <v>10</v>
      </c>
      <c r="D30" s="23">
        <v>700.55</v>
      </c>
      <c r="E30" s="8" t="s">
        <v>21</v>
      </c>
    </row>
    <row r="31" spans="1:13" ht="30" customHeight="1" x14ac:dyDescent="0.25">
      <c r="A31" s="8" t="s">
        <v>16</v>
      </c>
      <c r="B31" s="22">
        <v>61817894937</v>
      </c>
      <c r="C31" s="22" t="s">
        <v>10</v>
      </c>
      <c r="D31" s="23">
        <v>57.07</v>
      </c>
      <c r="E31" s="8" t="s">
        <v>21</v>
      </c>
      <c r="F31" s="31"/>
    </row>
    <row r="32" spans="1:13" ht="30" customHeight="1" x14ac:dyDescent="0.25">
      <c r="A32" s="8" t="s">
        <v>13</v>
      </c>
      <c r="B32" s="22">
        <v>98508242768</v>
      </c>
      <c r="C32" s="22" t="s">
        <v>10</v>
      </c>
      <c r="D32" s="23">
        <v>160</v>
      </c>
      <c r="E32" s="8" t="s">
        <v>18</v>
      </c>
      <c r="L32" s="33"/>
      <c r="M32" s="33"/>
    </row>
    <row r="33" spans="1:6" ht="30" customHeight="1" x14ac:dyDescent="0.25">
      <c r="A33" s="8" t="s">
        <v>11</v>
      </c>
      <c r="B33" s="22">
        <v>87939104217</v>
      </c>
      <c r="C33" s="22" t="s">
        <v>10</v>
      </c>
      <c r="D33" s="23">
        <v>75.569999999999993</v>
      </c>
      <c r="E33" s="8" t="s">
        <v>20</v>
      </c>
    </row>
    <row r="34" spans="1:6" ht="30" customHeight="1" x14ac:dyDescent="0.25">
      <c r="A34" s="58" t="s">
        <v>31</v>
      </c>
      <c r="B34" s="58">
        <v>85821130368</v>
      </c>
      <c r="C34" s="59" t="s">
        <v>10</v>
      </c>
      <c r="D34" s="60">
        <v>1.66</v>
      </c>
      <c r="E34" s="58" t="s">
        <v>18</v>
      </c>
      <c r="F34" s="31"/>
    </row>
    <row r="35" spans="1:6" ht="30" customHeight="1" x14ac:dyDescent="0.25">
      <c r="A35" s="8" t="s">
        <v>30</v>
      </c>
      <c r="B35" s="22">
        <v>82031999604</v>
      </c>
      <c r="C35" s="22" t="s">
        <v>10</v>
      </c>
      <c r="D35" s="23">
        <v>76.98</v>
      </c>
      <c r="E35" s="8" t="s">
        <v>23</v>
      </c>
    </row>
    <row r="36" spans="1:6" ht="30" customHeight="1" x14ac:dyDescent="0.25">
      <c r="A36" s="1" t="s">
        <v>53</v>
      </c>
      <c r="B36" s="37"/>
      <c r="C36" s="37"/>
      <c r="D36" s="61">
        <v>51.74</v>
      </c>
      <c r="E36" s="62" t="s">
        <v>54</v>
      </c>
    </row>
    <row r="37" spans="1:6" ht="30" customHeight="1" x14ac:dyDescent="0.25">
      <c r="A37" s="62" t="s">
        <v>82</v>
      </c>
      <c r="B37" s="37"/>
      <c r="C37" s="37"/>
      <c r="D37" s="61">
        <v>163.27000000000001</v>
      </c>
      <c r="E37" s="8" t="s">
        <v>81</v>
      </c>
    </row>
    <row r="38" spans="1:6" ht="30" customHeight="1" x14ac:dyDescent="0.25">
      <c r="A38" s="8" t="s">
        <v>59</v>
      </c>
      <c r="B38" s="24"/>
      <c r="C38" s="22"/>
      <c r="D38" s="23">
        <v>155.53</v>
      </c>
      <c r="E38" s="8" t="s">
        <v>60</v>
      </c>
    </row>
    <row r="39" spans="1:6" s="33" customFormat="1" ht="30" customHeight="1" x14ac:dyDescent="0.25">
      <c r="A39" s="8" t="s">
        <v>42</v>
      </c>
      <c r="B39" s="22">
        <v>10206153559</v>
      </c>
      <c r="C39" s="22" t="s">
        <v>10</v>
      </c>
      <c r="D39" s="23">
        <v>201.03</v>
      </c>
      <c r="E39" s="9" t="s">
        <v>43</v>
      </c>
    </row>
    <row r="40" spans="1:6" ht="30" customHeight="1" x14ac:dyDescent="0.25">
      <c r="A40" s="10" t="s">
        <v>26</v>
      </c>
      <c r="B40" s="20">
        <v>83416546499</v>
      </c>
      <c r="C40" s="20" t="s">
        <v>10</v>
      </c>
      <c r="D40" s="16">
        <v>74.989999999999995</v>
      </c>
      <c r="E40" s="10" t="s">
        <v>54</v>
      </c>
    </row>
    <row r="41" spans="1:6" ht="30" customHeight="1" x14ac:dyDescent="0.25">
      <c r="A41" s="10" t="s">
        <v>26</v>
      </c>
      <c r="B41" s="20">
        <v>83416546499</v>
      </c>
      <c r="C41" s="20" t="s">
        <v>10</v>
      </c>
      <c r="D41" s="16">
        <v>484.9</v>
      </c>
      <c r="E41" s="10" t="s">
        <v>21</v>
      </c>
    </row>
    <row r="42" spans="1:6" ht="30" customHeight="1" x14ac:dyDescent="0.25">
      <c r="A42" s="10" t="s">
        <v>26</v>
      </c>
      <c r="B42" s="20">
        <v>83416546499</v>
      </c>
      <c r="C42" s="20" t="s">
        <v>10</v>
      </c>
      <c r="D42" s="16">
        <v>82.8</v>
      </c>
      <c r="E42" s="10" t="s">
        <v>21</v>
      </c>
    </row>
    <row r="43" spans="1:6" ht="30" customHeight="1" x14ac:dyDescent="0.25">
      <c r="A43" s="74" t="s">
        <v>29</v>
      </c>
      <c r="B43" s="75"/>
      <c r="C43" s="76"/>
      <c r="D43" s="12">
        <f>+D40+D41+D42</f>
        <v>642.68999999999994</v>
      </c>
      <c r="E43" s="13"/>
    </row>
    <row r="44" spans="1:6" ht="30" customHeight="1" x14ac:dyDescent="0.25">
      <c r="A44" s="68" t="s">
        <v>83</v>
      </c>
      <c r="B44" s="22">
        <v>56556235804</v>
      </c>
      <c r="C44" s="66" t="s">
        <v>61</v>
      </c>
      <c r="D44" s="67">
        <v>375</v>
      </c>
      <c r="E44" s="58" t="s">
        <v>18</v>
      </c>
    </row>
    <row r="45" spans="1:6" ht="30" customHeight="1" x14ac:dyDescent="0.25">
      <c r="A45" s="8" t="s">
        <v>27</v>
      </c>
      <c r="B45" s="22">
        <v>94505281348</v>
      </c>
      <c r="C45" s="22" t="s">
        <v>10</v>
      </c>
      <c r="D45" s="23">
        <v>58.06</v>
      </c>
      <c r="E45" s="8" t="s">
        <v>32</v>
      </c>
    </row>
    <row r="46" spans="1:6" ht="30" customHeight="1" x14ac:dyDescent="0.25">
      <c r="A46" s="8" t="s">
        <v>28</v>
      </c>
      <c r="B46" s="22">
        <v>93152082975</v>
      </c>
      <c r="C46" s="22" t="s">
        <v>10</v>
      </c>
      <c r="D46" s="23">
        <v>88.43</v>
      </c>
      <c r="E46" s="8" t="s">
        <v>33</v>
      </c>
    </row>
    <row r="47" spans="1:6" ht="30" customHeight="1" x14ac:dyDescent="0.25">
      <c r="A47" s="8" t="s">
        <v>41</v>
      </c>
      <c r="B47" s="22">
        <v>85584865987</v>
      </c>
      <c r="C47" s="22" t="s">
        <v>10</v>
      </c>
      <c r="D47" s="23">
        <v>420.73</v>
      </c>
      <c r="E47" s="8" t="s">
        <v>21</v>
      </c>
    </row>
    <row r="48" spans="1:6" ht="30" customHeight="1" x14ac:dyDescent="0.25">
      <c r="A48" s="8" t="s">
        <v>39</v>
      </c>
      <c r="B48" s="22">
        <v>71981294715</v>
      </c>
      <c r="C48" s="22" t="s">
        <v>40</v>
      </c>
      <c r="D48" s="23">
        <v>30</v>
      </c>
      <c r="E48" s="8" t="s">
        <v>18</v>
      </c>
    </row>
    <row r="49" spans="1:6" ht="30" customHeight="1" x14ac:dyDescent="0.25">
      <c r="A49" s="8" t="s">
        <v>38</v>
      </c>
      <c r="B49" s="22">
        <v>11469787133</v>
      </c>
      <c r="C49" s="22" t="s">
        <v>10</v>
      </c>
      <c r="D49" s="23">
        <v>41.48</v>
      </c>
      <c r="E49" s="9" t="s">
        <v>33</v>
      </c>
    </row>
    <row r="50" spans="1:6" ht="30" customHeight="1" x14ac:dyDescent="0.25">
      <c r="A50" s="8" t="s">
        <v>47</v>
      </c>
      <c r="B50" s="22">
        <v>75037095052</v>
      </c>
      <c r="C50" s="22" t="s">
        <v>10</v>
      </c>
      <c r="D50" s="23">
        <v>193.89</v>
      </c>
      <c r="E50" s="8" t="s">
        <v>33</v>
      </c>
    </row>
    <row r="51" spans="1:6" ht="30" customHeight="1" x14ac:dyDescent="0.25">
      <c r="A51" s="68" t="s">
        <v>84</v>
      </c>
      <c r="B51" s="22">
        <v>82395099569</v>
      </c>
      <c r="C51" s="22" t="s">
        <v>10</v>
      </c>
      <c r="D51" s="67">
        <v>60</v>
      </c>
      <c r="E51" s="8" t="s">
        <v>48</v>
      </c>
    </row>
    <row r="52" spans="1:6" s="44" customFormat="1" ht="30" customHeight="1" x14ac:dyDescent="0.25">
      <c r="A52" s="63" t="s">
        <v>85</v>
      </c>
      <c r="B52" s="64">
        <v>65553879500</v>
      </c>
      <c r="C52" s="64" t="s">
        <v>10</v>
      </c>
      <c r="D52" s="65">
        <v>69.900000000000006</v>
      </c>
      <c r="E52" s="8" t="s">
        <v>48</v>
      </c>
      <c r="F52" s="45"/>
    </row>
    <row r="53" spans="1:6" s="43" customFormat="1" ht="30" customHeight="1" x14ac:dyDescent="0.25">
      <c r="A53" s="55" t="s">
        <v>52</v>
      </c>
      <c r="B53" s="56">
        <v>64546066176</v>
      </c>
      <c r="C53" s="56" t="s">
        <v>10</v>
      </c>
      <c r="D53" s="57">
        <v>5.6</v>
      </c>
      <c r="E53" s="9" t="s">
        <v>43</v>
      </c>
      <c r="F53" s="46"/>
    </row>
    <row r="54" spans="1:6" ht="30" customHeight="1" x14ac:dyDescent="0.25">
      <c r="A54" s="8" t="s">
        <v>86</v>
      </c>
      <c r="B54" s="22">
        <v>98812434125</v>
      </c>
      <c r="C54" s="22" t="s">
        <v>45</v>
      </c>
      <c r="D54" s="23">
        <v>5.7</v>
      </c>
      <c r="E54" s="8" t="s">
        <v>48</v>
      </c>
    </row>
    <row r="55" spans="1:6" ht="30" customHeight="1" x14ac:dyDescent="0.25">
      <c r="A55" s="8" t="s">
        <v>87</v>
      </c>
      <c r="B55" s="24" t="s">
        <v>88</v>
      </c>
      <c r="C55" s="22" t="s">
        <v>10</v>
      </c>
      <c r="D55" s="23">
        <v>5</v>
      </c>
      <c r="E55" s="8" t="s">
        <v>48</v>
      </c>
    </row>
    <row r="56" spans="1:6" ht="30" customHeight="1" x14ac:dyDescent="0.25">
      <c r="A56" s="72" t="s">
        <v>90</v>
      </c>
      <c r="B56" s="22" t="s">
        <v>89</v>
      </c>
      <c r="C56" s="34" t="s">
        <v>45</v>
      </c>
      <c r="D56" s="23">
        <v>2.5</v>
      </c>
      <c r="E56" s="8" t="s">
        <v>48</v>
      </c>
    </row>
    <row r="57" spans="1:6" ht="30" customHeight="1" x14ac:dyDescent="0.25">
      <c r="A57" s="8" t="s">
        <v>91</v>
      </c>
      <c r="B57" s="22">
        <v>74604769290</v>
      </c>
      <c r="C57" s="22" t="s">
        <v>10</v>
      </c>
      <c r="D57" s="23">
        <v>14.15</v>
      </c>
      <c r="E57" s="9" t="s">
        <v>43</v>
      </c>
    </row>
    <row r="58" spans="1:6" ht="15" customHeight="1" x14ac:dyDescent="0.25">
      <c r="A58" s="73"/>
      <c r="B58" s="73"/>
      <c r="C58" s="73"/>
      <c r="D58" s="35">
        <f>D7+D8+D11+D12+D13+D14+D15+D16+D17+D18+D19+D20+D25+D26+D29+D30+D31+D32+D33+D34+D35+D36+D37+D38+D39+D43+D44+D45+D46+D47+D48+D49+D50+D51+D52+D53+D54+D55+D56+D57</f>
        <v>8668.3299999999981</v>
      </c>
      <c r="E58" s="36"/>
    </row>
    <row r="59" spans="1:6" ht="15" customHeight="1" x14ac:dyDescent="0.25"/>
    <row r="60" spans="1:6" ht="15" customHeight="1" x14ac:dyDescent="0.25">
      <c r="A60" t="s">
        <v>70</v>
      </c>
    </row>
    <row r="61" spans="1:6" ht="15" customHeight="1" x14ac:dyDescent="0.25"/>
    <row r="62" spans="1:6" ht="15" customHeight="1" x14ac:dyDescent="0.25"/>
    <row r="63" spans="1:6" ht="15" customHeight="1" x14ac:dyDescent="0.25"/>
    <row r="64" spans="1:6" ht="15" customHeight="1" x14ac:dyDescent="0.25"/>
    <row r="65" spans="5:5" ht="15" customHeight="1" x14ac:dyDescent="0.25"/>
    <row r="66" spans="5:5" ht="15" customHeight="1" x14ac:dyDescent="0.25">
      <c r="E66" s="30"/>
    </row>
    <row r="67" spans="5:5" ht="15" customHeight="1" x14ac:dyDescent="0.25"/>
    <row r="68" spans="5:5" ht="15" customHeight="1" x14ac:dyDescent="0.25"/>
    <row r="69" spans="5:5" ht="15" customHeight="1" x14ac:dyDescent="0.25"/>
    <row r="70" spans="5:5" ht="15" customHeight="1" x14ac:dyDescent="0.25"/>
    <row r="71" spans="5:5" ht="15" customHeight="1" x14ac:dyDescent="0.25"/>
    <row r="72" spans="5:5" ht="15" customHeight="1" x14ac:dyDescent="0.25"/>
    <row r="73" spans="5:5" ht="15" customHeight="1" x14ac:dyDescent="0.25"/>
    <row r="74" spans="5:5" ht="15" customHeight="1" x14ac:dyDescent="0.25"/>
    <row r="75" spans="5:5" ht="15" customHeight="1" x14ac:dyDescent="0.25"/>
    <row r="76" spans="5:5" ht="15" customHeight="1" x14ac:dyDescent="0.25"/>
    <row r="77" spans="5:5" ht="15" customHeight="1" x14ac:dyDescent="0.25"/>
    <row r="78" spans="5:5" ht="15" customHeight="1" x14ac:dyDescent="0.25"/>
    <row r="79" spans="5:5" ht="15" customHeight="1" x14ac:dyDescent="0.25"/>
    <row r="80" spans="5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</sheetData>
  <mergeCells count="8">
    <mergeCell ref="A58:C58"/>
    <mergeCell ref="A25:C25"/>
    <mergeCell ref="A1:C1"/>
    <mergeCell ref="A2:C2"/>
    <mergeCell ref="A4:E4"/>
    <mergeCell ref="A43:C43"/>
    <mergeCell ref="A29:C29"/>
    <mergeCell ref="A11:C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12" sqref="E12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77" t="s">
        <v>0</v>
      </c>
      <c r="B1" s="77"/>
      <c r="C1" s="77"/>
    </row>
    <row r="2" spans="1:5" x14ac:dyDescent="0.25">
      <c r="A2" s="78" t="s">
        <v>1</v>
      </c>
      <c r="B2" s="78"/>
      <c r="C2" s="78"/>
    </row>
    <row r="4" spans="1:5" x14ac:dyDescent="0.25">
      <c r="A4" s="79" t="s">
        <v>92</v>
      </c>
      <c r="B4" s="79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1" t="s">
        <v>5</v>
      </c>
      <c r="B6" s="17" t="s">
        <v>6</v>
      </c>
      <c r="C6" s="3"/>
      <c r="D6" s="4"/>
      <c r="E6" s="3"/>
    </row>
    <row r="7" spans="1:5" ht="30" customHeight="1" x14ac:dyDescent="0.25">
      <c r="A7" s="7">
        <f>113432.01+159.94+395.97+162.8+281.5</f>
        <v>114432.22</v>
      </c>
      <c r="B7" s="1" t="s">
        <v>9</v>
      </c>
      <c r="C7" s="3"/>
      <c r="D7" s="3"/>
      <c r="E7" s="3"/>
    </row>
    <row r="8" spans="1:5" ht="30" customHeight="1" x14ac:dyDescent="0.25">
      <c r="A8" s="7">
        <f>17515.46+26.39+65.33+26.86+42.26+1.44</f>
        <v>17677.739999999998</v>
      </c>
      <c r="B8" s="1" t="s">
        <v>24</v>
      </c>
      <c r="C8" s="3"/>
      <c r="D8" s="3"/>
      <c r="E8" s="3"/>
    </row>
    <row r="9" spans="1:5" ht="30" customHeight="1" x14ac:dyDescent="0.25">
      <c r="A9" s="7">
        <v>4.8099999999999996</v>
      </c>
      <c r="B9" s="2" t="s">
        <v>79</v>
      </c>
      <c r="C9" s="3"/>
      <c r="D9" s="3"/>
      <c r="E9" s="3"/>
    </row>
    <row r="10" spans="1:5" ht="30" customHeight="1" x14ac:dyDescent="0.25">
      <c r="A10" s="7">
        <v>1132.3399999999999</v>
      </c>
      <c r="B10" s="1" t="s">
        <v>25</v>
      </c>
      <c r="C10" s="3"/>
      <c r="D10" s="3"/>
      <c r="E10" s="3"/>
    </row>
    <row r="11" spans="1:5" ht="30" customHeight="1" x14ac:dyDescent="0.25">
      <c r="A11" s="23">
        <f>57.2+20+20+20+20+20+20+10+10+10+10+10+10+100+30+30+30+30+50+15+15+15+15</f>
        <v>567.20000000000005</v>
      </c>
      <c r="B11" s="1" t="s">
        <v>19</v>
      </c>
      <c r="C11" s="3"/>
      <c r="D11" s="3"/>
      <c r="E11" s="3"/>
    </row>
    <row r="12" spans="1:5" ht="30" customHeight="1" x14ac:dyDescent="0.25">
      <c r="A12" s="23">
        <v>0</v>
      </c>
      <c r="B12" s="1" t="s">
        <v>35</v>
      </c>
      <c r="C12" s="3"/>
      <c r="D12" s="3"/>
      <c r="E12" s="3"/>
    </row>
    <row r="13" spans="1:5" ht="30" customHeight="1" x14ac:dyDescent="0.25">
      <c r="A13" s="23">
        <v>2466.42</v>
      </c>
      <c r="B13" s="8" t="s">
        <v>23</v>
      </c>
      <c r="C13" s="3"/>
      <c r="D13" s="3"/>
      <c r="E13" s="3"/>
    </row>
    <row r="14" spans="1:5" ht="30" customHeight="1" x14ac:dyDescent="0.25">
      <c r="A14" s="23">
        <f>360.83+620.23</f>
        <v>981.06</v>
      </c>
      <c r="B14" s="2" t="s">
        <v>34</v>
      </c>
      <c r="C14" s="25"/>
      <c r="D14" s="3"/>
      <c r="E14" s="3"/>
    </row>
    <row r="15" spans="1:5" ht="30" customHeight="1" x14ac:dyDescent="0.25">
      <c r="A15" s="23">
        <v>98.88</v>
      </c>
      <c r="B15" s="2" t="s">
        <v>80</v>
      </c>
      <c r="C15" s="25"/>
      <c r="D15" s="3"/>
      <c r="E15" s="3"/>
    </row>
    <row r="16" spans="1:5" ht="30" customHeight="1" x14ac:dyDescent="0.25">
      <c r="A16" s="19">
        <f>SUM(A7:A15)</f>
        <v>137360.67000000001</v>
      </c>
      <c r="B16" s="18" t="s">
        <v>17</v>
      </c>
      <c r="C16" s="3"/>
      <c r="D16" s="3"/>
      <c r="E16" s="3"/>
    </row>
    <row r="17" spans="1:5" ht="15" customHeight="1" x14ac:dyDescent="0.25">
      <c r="A17" s="21"/>
      <c r="B17" s="3"/>
      <c r="C17" s="3"/>
      <c r="D17" s="3"/>
      <c r="E17" s="3"/>
    </row>
    <row r="18" spans="1:5" ht="15" customHeight="1" x14ac:dyDescent="0.25">
      <c r="A18" s="21" t="s">
        <v>71</v>
      </c>
      <c r="B18" s="3"/>
      <c r="C18" s="3"/>
      <c r="D18" s="3"/>
      <c r="E18" s="3"/>
    </row>
    <row r="19" spans="1:5" ht="15" customHeight="1" x14ac:dyDescent="0.25">
      <c r="A19" s="21"/>
      <c r="B19" s="3"/>
      <c r="C19" s="3"/>
      <c r="D19" s="3"/>
      <c r="E19" s="3"/>
    </row>
    <row r="20" spans="1:5" ht="15" customHeight="1" x14ac:dyDescent="0.25">
      <c r="A20" s="21"/>
      <c r="B20" s="3"/>
      <c r="C20" s="3"/>
      <c r="D20" s="3"/>
      <c r="E20" s="3"/>
    </row>
    <row r="21" spans="1:5" ht="15" customHeight="1" x14ac:dyDescent="0.25">
      <c r="A21" s="21"/>
      <c r="B21" s="3"/>
      <c r="C21" s="3"/>
      <c r="D21" s="3"/>
      <c r="E21" s="3"/>
    </row>
    <row r="22" spans="1:5" ht="15" customHeight="1" x14ac:dyDescent="0.25">
      <c r="A22" s="21"/>
      <c r="B22" s="3"/>
      <c r="C22" s="3"/>
      <c r="D22" s="3"/>
      <c r="E22" s="3"/>
    </row>
    <row r="23" spans="1:5" ht="15" customHeight="1" x14ac:dyDescent="0.25">
      <c r="A23" s="21"/>
      <c r="B23" s="3"/>
      <c r="C23" s="3"/>
      <c r="D23" s="3"/>
      <c r="E23" s="3"/>
    </row>
    <row r="24" spans="1:5" ht="15" customHeight="1" x14ac:dyDescent="0.25">
      <c r="A24" s="21"/>
      <c r="B24" s="3"/>
      <c r="C24" s="3"/>
      <c r="D24" s="3"/>
      <c r="E24" s="3"/>
    </row>
    <row r="25" spans="1:5" ht="15" customHeight="1" x14ac:dyDescent="0.25">
      <c r="A25" s="21"/>
      <c r="B25" s="3"/>
      <c r="C25" s="3"/>
      <c r="D25" s="3"/>
      <c r="E25" s="3"/>
    </row>
    <row r="26" spans="1:5" ht="15" customHeight="1" x14ac:dyDescent="0.25">
      <c r="A26" s="21"/>
      <c r="B26" s="3"/>
      <c r="C26" s="3"/>
      <c r="D26" s="3"/>
      <c r="E26" s="3"/>
    </row>
    <row r="27" spans="1:5" ht="15" customHeight="1" x14ac:dyDescent="0.25">
      <c r="A27" s="21"/>
      <c r="B27" s="3"/>
      <c r="C27" s="3"/>
      <c r="D27" s="3"/>
      <c r="E27" s="3"/>
    </row>
    <row r="28" spans="1:5" ht="15" customHeight="1" x14ac:dyDescent="0.25">
      <c r="A28" s="21"/>
      <c r="B28" s="3"/>
      <c r="C28" s="3"/>
      <c r="D28" s="3"/>
      <c r="E28" s="3"/>
    </row>
    <row r="29" spans="1:5" ht="15" customHeight="1" x14ac:dyDescent="0.25">
      <c r="A29" s="21"/>
      <c r="B29" s="3"/>
      <c r="C29" s="3"/>
      <c r="D29" s="3"/>
      <c r="E29" s="3"/>
    </row>
    <row r="30" spans="1:5" ht="15" customHeight="1" x14ac:dyDescent="0.25">
      <c r="A30" s="21"/>
      <c r="B30" s="3"/>
      <c r="C30" s="3"/>
      <c r="D30" s="3"/>
      <c r="E30" s="3"/>
    </row>
    <row r="31" spans="1:5" ht="15" customHeight="1" x14ac:dyDescent="0.25">
      <c r="A31" s="21"/>
      <c r="B31" s="3"/>
      <c r="C31" s="3"/>
      <c r="D31" s="3"/>
      <c r="E31" s="3"/>
    </row>
    <row r="32" spans="1:5" ht="15" customHeight="1" x14ac:dyDescent="0.25">
      <c r="A32" s="21"/>
      <c r="B32" s="3"/>
      <c r="C32" s="3"/>
      <c r="D32" s="3"/>
      <c r="E32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11-2024, Kategorija 1</vt:lpstr>
      <vt:lpstr>11-2024,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2025-01-14T18:06:13Z</dcterms:modified>
</cp:coreProperties>
</file>